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\СЭС 24-25\Меню и календарь для сайта\"/>
    </mc:Choice>
  </mc:AlternateContent>
  <bookViews>
    <workbookView xWindow="0" yWindow="0" windowWidth="28800" windowHeight="10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I196" i="1" s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2" i="1"/>
  <c r="A72" i="1"/>
  <c r="L71" i="1"/>
  <c r="L81" i="1" s="1"/>
  <c r="J71" i="1"/>
  <c r="I71" i="1"/>
  <c r="I81" i="1" s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I44" i="1" s="1"/>
  <c r="H33" i="1"/>
  <c r="G33" i="1"/>
  <c r="F33" i="1"/>
  <c r="B25" i="1"/>
  <c r="A25" i="1"/>
  <c r="L24" i="1"/>
  <c r="J24" i="1"/>
  <c r="I24" i="1"/>
  <c r="H24" i="1"/>
  <c r="G24" i="1"/>
  <c r="F24" i="1"/>
  <c r="B14" i="1"/>
  <c r="A14" i="1"/>
  <c r="L13" i="1"/>
  <c r="J13" i="1"/>
  <c r="I13" i="1"/>
  <c r="I25" i="1" s="1"/>
  <c r="H13" i="1"/>
  <c r="G13" i="1"/>
  <c r="F13" i="1"/>
  <c r="I100" i="1" l="1"/>
  <c r="L25" i="1"/>
  <c r="H177" i="1"/>
  <c r="G177" i="1"/>
  <c r="G100" i="1"/>
  <c r="G81" i="1"/>
  <c r="L196" i="1"/>
  <c r="G196" i="1"/>
  <c r="I157" i="1"/>
  <c r="J119" i="1"/>
  <c r="H157" i="1"/>
  <c r="G25" i="1"/>
  <c r="H196" i="1"/>
  <c r="J196" i="1"/>
  <c r="F196" i="1"/>
  <c r="L177" i="1"/>
  <c r="J177" i="1"/>
  <c r="I177" i="1"/>
  <c r="F177" i="1"/>
  <c r="J157" i="1"/>
  <c r="F157" i="1"/>
  <c r="J138" i="1"/>
  <c r="G138" i="1"/>
  <c r="F138" i="1"/>
  <c r="G119" i="1"/>
  <c r="F119" i="1"/>
  <c r="J100" i="1"/>
  <c r="F100" i="1"/>
  <c r="H100" i="1"/>
  <c r="H81" i="1"/>
  <c r="J81" i="1"/>
  <c r="F81" i="1"/>
  <c r="J63" i="1"/>
  <c r="F63" i="1"/>
  <c r="G63" i="1"/>
  <c r="H63" i="1"/>
  <c r="H25" i="1"/>
  <c r="H44" i="1"/>
  <c r="J44" i="1"/>
  <c r="F44" i="1"/>
  <c r="G44" i="1"/>
  <c r="J25" i="1"/>
  <c r="F25" i="1"/>
  <c r="I138" i="1"/>
  <c r="L63" i="1"/>
  <c r="I197" i="1" l="1"/>
  <c r="L197" i="1"/>
  <c r="H197" i="1"/>
  <c r="F197" i="1"/>
  <c r="J197" i="1"/>
  <c r="G197" i="1"/>
</calcChain>
</file>

<file path=xl/sharedStrings.xml><?xml version="1.0" encoding="utf-8"?>
<sst xmlns="http://schemas.openxmlformats.org/spreadsheetml/2006/main" count="285" uniqueCount="98">
  <si>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</si>
  <si>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</si>
  <si>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</si>
  <si>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</si>
  <si>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</si>
  <si>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</si>
  <si>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</si>
  <si>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</si>
  <si>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</si>
  <si>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</si>
  <si>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</si>
  <si>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</si>
  <si>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</si>
  <si>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</si>
  <si>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</si>
  <si>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</si>
  <si>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</si>
  <si>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</si>
  <si>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</si>
  <si>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</si>
  <si>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</si>
  <si>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</si>
  <si>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</si>
  <si>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</si>
  <si>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</si>
  <si>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</si>
  <si>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</si>
  <si>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</si>
  <si>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</si>
  <si>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</si>
  <si>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</si>
  <si>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</si>
  <si>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</si>
  <si>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</si>
  <si>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</si>
  <si>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</si>
  <si>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</si>
  <si>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</si>
  <si>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</si>
  <si>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</si>
  <si>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Напиток апельсиновый</t>
  </si>
  <si>
    <t>Хлеб ржаной</t>
  </si>
  <si>
    <t>Фрукт</t>
  </si>
  <si>
    <t>Батон</t>
  </si>
  <si>
    <t>467/520</t>
  </si>
  <si>
    <t>Компот из яблок</t>
  </si>
  <si>
    <t>сладкое</t>
  </si>
  <si>
    <t>Гречка отварная</t>
  </si>
  <si>
    <t>Напиток лимонный</t>
  </si>
  <si>
    <t>Суп картофельный гороховый с цыпленком</t>
  </si>
  <si>
    <t>Запеканка картофельная с мясом/доп.гарнир</t>
  </si>
  <si>
    <t>Компот из сухофруктов</t>
  </si>
  <si>
    <t xml:space="preserve">Чай с сахаром </t>
  </si>
  <si>
    <t>Рис отварной</t>
  </si>
  <si>
    <t>Чай с сахаром и лимоном</t>
  </si>
  <si>
    <t>Оладьи со сгущенным молоком</t>
  </si>
  <si>
    <t>Каша молочная с маслом</t>
  </si>
  <si>
    <t>Какао на молоке</t>
  </si>
  <si>
    <t xml:space="preserve">Суп картофельный с цыпленком </t>
  </si>
  <si>
    <t>Рассольник ленинградский с цыпленком</t>
  </si>
  <si>
    <t>Гуляш мясной</t>
  </si>
  <si>
    <t>Жаркое по домашнему/доп.гарнир</t>
  </si>
  <si>
    <t>Напиток из ягод</t>
  </si>
  <si>
    <t xml:space="preserve">Суп картофельный с клецками </t>
  </si>
  <si>
    <t>Котлета рыбная</t>
  </si>
  <si>
    <t>Картофельное пюре</t>
  </si>
  <si>
    <t xml:space="preserve">Борщ из свежей капусты с картофелем и цыпленком </t>
  </si>
  <si>
    <t xml:space="preserve">Суп вермишелевый с мясными фрикадельками </t>
  </si>
  <si>
    <t>Запеканка творожная со сгущенным молоком</t>
  </si>
  <si>
    <t>Биточки по- белорусски /картофельное пюре/доп.гарнир</t>
  </si>
  <si>
    <t>Чай с сахаром</t>
  </si>
  <si>
    <t>Макароны с сыром</t>
  </si>
  <si>
    <t>Плов с мясом/доп.гарнир</t>
  </si>
  <si>
    <t>ттк/520</t>
  </si>
  <si>
    <t>Йогурт</t>
  </si>
  <si>
    <t>Тефтели с соусом</t>
  </si>
  <si>
    <t>428/461</t>
  </si>
  <si>
    <t>Компот из кураги</t>
  </si>
  <si>
    <t>ттк</t>
  </si>
  <si>
    <t>Индейка с булгуром /доп гарнир</t>
  </si>
  <si>
    <t xml:space="preserve">Бутерброд  с сыром </t>
  </si>
  <si>
    <t>Суп из овощей с цыпленком</t>
  </si>
  <si>
    <t>Котлета мясная /гречка отварная/ доп.гарнир</t>
  </si>
  <si>
    <t>451/508</t>
  </si>
  <si>
    <t>Омлет натуральный/сыр порционно</t>
  </si>
  <si>
    <t>Бутерброд с маслом</t>
  </si>
  <si>
    <t>Кондитерское изделие</t>
  </si>
  <si>
    <t>Сок</t>
  </si>
  <si>
    <t>Суп вермишелевый с цыпленком</t>
  </si>
  <si>
    <t>Филе куриное панированное в сухарях запеченое/Картофельное пюре/доп.гарнир</t>
  </si>
  <si>
    <t>499/520</t>
  </si>
  <si>
    <t>Гуляш из свинины/макароны отварные</t>
  </si>
  <si>
    <t>437/332</t>
  </si>
  <si>
    <t>Бутерброд с сыром</t>
  </si>
  <si>
    <t>Биточки из птицы</t>
  </si>
  <si>
    <t>Щи из свежей капусты с цыпленком</t>
  </si>
  <si>
    <t xml:space="preserve">Борщ из свежей капусты с картофелем </t>
  </si>
  <si>
    <t>Котлета куриная/картофельное пюре./доп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</si>
</sst>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/>
    <xf numFmtId="0" fontId="0" fillId="0" borderId="2" xfId="0" applyBorder="1"/>
    <xf numFmtId="0" fontId="0" fillId="0" borderId="6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 x14ac:dyDescent="0.2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170</v>
      </c>
      <c r="G6" s="40">
        <v>11.32</v>
      </c>
      <c r="H6" s="40">
        <v>7.21</v>
      </c>
      <c r="I6" s="40">
        <v>41.73</v>
      </c>
      <c r="J6" s="51">
        <v>321.5</v>
      </c>
      <c r="K6" s="52">
        <v>333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692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3.75</v>
      </c>
      <c r="H9" s="43">
        <v>5.8</v>
      </c>
      <c r="I9" s="43">
        <v>25.45</v>
      </c>
      <c r="J9" s="43">
        <v>132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</v>
      </c>
      <c r="I10" s="43">
        <v>15.8</v>
      </c>
      <c r="J10" s="43">
        <v>60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17.920000000000002</v>
      </c>
      <c r="H13" s="19">
        <f t="shared" si="0"/>
        <v>16.25</v>
      </c>
      <c r="I13" s="19">
        <f t="shared" si="0"/>
        <v>108.81</v>
      </c>
      <c r="J13" s="19">
        <f t="shared" si="0"/>
        <v>650.29999999999995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14"/>
      <c r="B15" s="15"/>
      <c r="C15" s="11"/>
      <c r="D15" s="7" t="s">
        <v>27</v>
      </c>
      <c r="E15" s="42" t="s">
        <v>67</v>
      </c>
      <c r="F15" s="43">
        <v>275</v>
      </c>
      <c r="G15" s="43">
        <v>6.27</v>
      </c>
      <c r="H15" s="43">
        <v>8.0500000000000007</v>
      </c>
      <c r="I15" s="43">
        <v>17.87</v>
      </c>
      <c r="J15" s="43">
        <v>169.25</v>
      </c>
      <c r="K15" s="44">
        <v>147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210</v>
      </c>
      <c r="G16" s="43">
        <v>13.5</v>
      </c>
      <c r="H16" s="43">
        <v>25.05</v>
      </c>
      <c r="I16" s="43">
        <v>35</v>
      </c>
      <c r="J16" s="43">
        <v>427</v>
      </c>
      <c r="K16" s="44">
        <v>443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22</v>
      </c>
      <c r="E18" s="42" t="s">
        <v>52</v>
      </c>
      <c r="F18" s="43">
        <v>195</v>
      </c>
      <c r="G18" s="43">
        <v>0.25</v>
      </c>
      <c r="H18" s="43">
        <v>0</v>
      </c>
      <c r="I18" s="43">
        <v>15</v>
      </c>
      <c r="J18" s="43">
        <v>54</v>
      </c>
      <c r="K18" s="44">
        <v>686</v>
      </c>
      <c r="L18" s="43"/>
    </row>
    <row r="19" spans="1:12" ht="15" x14ac:dyDescent="0.25">
      <c r="A19" s="62"/>
      <c r="B19" s="61"/>
      <c r="C19" s="59"/>
      <c r="D19" s="66" t="s">
        <v>46</v>
      </c>
      <c r="E19" s="63" t="s">
        <v>86</v>
      </c>
      <c r="F19" s="64">
        <v>50</v>
      </c>
      <c r="G19" s="64">
        <v>3.05</v>
      </c>
      <c r="H19" s="64">
        <v>9.4</v>
      </c>
      <c r="I19" s="64">
        <v>34.049999999999997</v>
      </c>
      <c r="J19" s="64">
        <v>233.5</v>
      </c>
      <c r="K19" s="65"/>
      <c r="L19" s="64"/>
    </row>
    <row r="20" spans="1:12" s="57" customFormat="1" ht="15" x14ac:dyDescent="0.25">
      <c r="A20" s="60"/>
      <c r="B20" s="61"/>
      <c r="C20" s="59"/>
      <c r="D20" s="58" t="s">
        <v>31</v>
      </c>
      <c r="E20" s="63" t="s">
        <v>43</v>
      </c>
      <c r="F20" s="64">
        <v>50</v>
      </c>
      <c r="G20" s="64">
        <v>3.75</v>
      </c>
      <c r="H20" s="64">
        <v>5.8</v>
      </c>
      <c r="I20" s="64">
        <v>25.45</v>
      </c>
      <c r="J20" s="64">
        <v>132</v>
      </c>
      <c r="K20" s="65"/>
      <c r="L20" s="64"/>
    </row>
    <row r="21" spans="1:12" ht="15" x14ac:dyDescent="0.25">
      <c r="A21" s="23"/>
      <c r="B21" s="15"/>
      <c r="C21" s="11"/>
      <c r="D21" s="7" t="s">
        <v>32</v>
      </c>
      <c r="E21" s="42" t="s">
        <v>41</v>
      </c>
      <c r="F21" s="43">
        <v>50</v>
      </c>
      <c r="G21" s="43">
        <v>4.25</v>
      </c>
      <c r="H21" s="43">
        <v>1.65</v>
      </c>
      <c r="I21" s="43">
        <v>24.15</v>
      </c>
      <c r="J21" s="43">
        <v>129.5</v>
      </c>
      <c r="K21" s="44"/>
      <c r="L21" s="43"/>
    </row>
    <row r="22" spans="1:12" ht="15" x14ac:dyDescent="0.25">
      <c r="A22" s="23"/>
      <c r="B22" s="15"/>
      <c r="C22" s="11"/>
      <c r="D22" s="53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SUM(F14:F23)</f>
        <v>830</v>
      </c>
      <c r="G24" s="19">
        <f>SUM(G14:G23)</f>
        <v>31.07</v>
      </c>
      <c r="H24" s="19">
        <f>SUM(H14:H23)</f>
        <v>49.949999999999996</v>
      </c>
      <c r="I24" s="19">
        <f>SUM(I14:I23)</f>
        <v>151.52000000000001</v>
      </c>
      <c r="J24" s="19">
        <f>SUM(J14:J23)</f>
        <v>1145.25</v>
      </c>
      <c r="K24" s="25"/>
      <c r="L24" s="19">
        <f>SUM(L14:L23)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f>F13+F24</f>
        <v>1380</v>
      </c>
      <c r="G25" s="32">
        <f>G13+G24</f>
        <v>48.99</v>
      </c>
      <c r="H25" s="32">
        <f>H13+H24</f>
        <v>66.199999999999989</v>
      </c>
      <c r="I25" s="32">
        <f>I13+I24</f>
        <v>260.33000000000004</v>
      </c>
      <c r="J25" s="32">
        <f>J13+J24</f>
        <v>1795.55</v>
      </c>
      <c r="K25" s="32"/>
      <c r="L25" s="32">
        <f>L13+L24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97</v>
      </c>
      <c r="F26" s="43">
        <v>310</v>
      </c>
      <c r="G26" s="43">
        <v>14.15</v>
      </c>
      <c r="H26" s="43">
        <v>26.15</v>
      </c>
      <c r="I26" s="43">
        <v>28.2</v>
      </c>
      <c r="J26" s="43">
        <v>406.9</v>
      </c>
      <c r="K26" s="44" t="s">
        <v>90</v>
      </c>
      <c r="L26" s="43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180</v>
      </c>
      <c r="G28" s="43">
        <v>0.09</v>
      </c>
      <c r="H28" s="43">
        <v>0</v>
      </c>
      <c r="I28" s="43">
        <v>22.41</v>
      </c>
      <c r="J28" s="43">
        <v>87.3</v>
      </c>
      <c r="K28" s="44">
        <v>666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50</v>
      </c>
      <c r="G29" s="43">
        <v>3.75</v>
      </c>
      <c r="H29" s="43">
        <v>5.8</v>
      </c>
      <c r="I29" s="43">
        <v>25.45</v>
      </c>
      <c r="J29" s="43">
        <v>132</v>
      </c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s="57" customFormat="1" ht="15" x14ac:dyDescent="0.25">
      <c r="A31" s="62"/>
      <c r="B31" s="61"/>
      <c r="C31" s="59"/>
      <c r="D31" s="66" t="s">
        <v>46</v>
      </c>
      <c r="E31" s="63"/>
      <c r="F31" s="64"/>
      <c r="G31" s="64"/>
      <c r="H31" s="64"/>
      <c r="I31" s="64"/>
      <c r="J31" s="64"/>
      <c r="K31" s="65"/>
      <c r="L31" s="64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540</v>
      </c>
      <c r="G33" s="19">
        <f t="shared" ref="G33" si="2">SUM(G26:G32)</f>
        <v>17.990000000000002</v>
      </c>
      <c r="H33" s="19">
        <f t="shared" ref="H33" si="3">SUM(H26:H32)</f>
        <v>31.95</v>
      </c>
      <c r="I33" s="19">
        <f t="shared" ref="I33" si="4">SUM(I26:I32)</f>
        <v>76.06</v>
      </c>
      <c r="J33" s="19">
        <f t="shared" ref="J33:L33" si="5">SUM(J26:J32)</f>
        <v>626.20000000000005</v>
      </c>
      <c r="K33" s="25"/>
      <c r="L33" s="19">
        <f t="shared" si="5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27</v>
      </c>
      <c r="E35" s="42" t="s">
        <v>49</v>
      </c>
      <c r="F35" s="43">
        <v>260</v>
      </c>
      <c r="G35" s="43">
        <v>14</v>
      </c>
      <c r="H35" s="43">
        <v>7</v>
      </c>
      <c r="I35" s="43">
        <v>22.3</v>
      </c>
      <c r="J35" s="43">
        <v>201</v>
      </c>
      <c r="K35" s="44">
        <v>139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75</v>
      </c>
      <c r="F36" s="43">
        <v>130</v>
      </c>
      <c r="G36" s="43">
        <v>19.350000000000001</v>
      </c>
      <c r="H36" s="43">
        <v>23.01</v>
      </c>
      <c r="I36" s="43">
        <v>19.079999999999998</v>
      </c>
      <c r="J36" s="43">
        <v>363.6</v>
      </c>
      <c r="K36" s="44" t="s">
        <v>76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47</v>
      </c>
      <c r="F37" s="43">
        <v>150</v>
      </c>
      <c r="G37" s="43">
        <v>8.6999999999999993</v>
      </c>
      <c r="H37" s="43">
        <v>7.8</v>
      </c>
      <c r="I37" s="43">
        <v>42.6</v>
      </c>
      <c r="J37" s="43">
        <v>279</v>
      </c>
      <c r="K37" s="44">
        <v>508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62</v>
      </c>
      <c r="F38" s="43">
        <v>180</v>
      </c>
      <c r="G38" s="43">
        <v>0.09</v>
      </c>
      <c r="H38" s="43">
        <v>0</v>
      </c>
      <c r="I38" s="43">
        <v>22.41</v>
      </c>
      <c r="J38" s="43">
        <v>87.3</v>
      </c>
      <c r="K38" s="44">
        <v>700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50</v>
      </c>
      <c r="G39" s="43">
        <v>3.75</v>
      </c>
      <c r="H39" s="43">
        <v>5.8</v>
      </c>
      <c r="I39" s="43">
        <v>25.45</v>
      </c>
      <c r="J39" s="43">
        <v>132</v>
      </c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 t="s">
        <v>41</v>
      </c>
      <c r="F40" s="43">
        <v>50</v>
      </c>
      <c r="G40" s="43">
        <v>4.25</v>
      </c>
      <c r="H40" s="43">
        <v>1.65</v>
      </c>
      <c r="I40" s="43">
        <v>24.15</v>
      </c>
      <c r="J40" s="43">
        <v>129.5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820</v>
      </c>
      <c r="G43" s="19">
        <f t="shared" ref="G43" si="6">SUM(G34:G42)</f>
        <v>50.14</v>
      </c>
      <c r="H43" s="19">
        <f t="shared" ref="H43" si="7">SUM(H34:H42)</f>
        <v>45.26</v>
      </c>
      <c r="I43" s="19">
        <f t="shared" ref="I43" si="8">SUM(I34:I42)</f>
        <v>155.98999999999998</v>
      </c>
      <c r="J43" s="19">
        <f t="shared" ref="J43:L43" si="9">SUM(J34:J42)</f>
        <v>1192.4000000000001</v>
      </c>
      <c r="K43" s="25"/>
      <c r="L43" s="19">
        <f t="shared" si="9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7" t="s">
        <v>4</v>
      </c>
      <c r="D44" s="68"/>
      <c r="E44" s="31"/>
      <c r="F44" s="32">
        <f>F33+F43</f>
        <v>1360</v>
      </c>
      <c r="G44" s="32">
        <f t="shared" ref="G44" si="10">G33+G43</f>
        <v>68.13</v>
      </c>
      <c r="H44" s="32">
        <f t="shared" ref="H44" si="11">H33+H43</f>
        <v>77.209999999999994</v>
      </c>
      <c r="I44" s="32">
        <f t="shared" ref="I44" si="12">I33+I43</f>
        <v>232.04999999999998</v>
      </c>
      <c r="J44" s="32">
        <f t="shared" ref="J44:L44" si="13">J33+J43</f>
        <v>1818.6000000000001</v>
      </c>
      <c r="K44" s="32"/>
      <c r="L44" s="32">
        <f t="shared" si="13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91</v>
      </c>
      <c r="F45" s="40">
        <v>250</v>
      </c>
      <c r="G45" s="40">
        <v>19.3</v>
      </c>
      <c r="H45" s="40">
        <v>7.1</v>
      </c>
      <c r="I45" s="40">
        <v>34</v>
      </c>
      <c r="J45" s="40">
        <v>279</v>
      </c>
      <c r="K45" s="41" t="s">
        <v>92</v>
      </c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63" t="s">
        <v>51</v>
      </c>
      <c r="F47" s="64">
        <v>180</v>
      </c>
      <c r="G47" s="64">
        <v>0.3</v>
      </c>
      <c r="H47" s="64">
        <v>0</v>
      </c>
      <c r="I47" s="64">
        <v>15.7</v>
      </c>
      <c r="J47" s="64">
        <v>62</v>
      </c>
      <c r="K47" s="65">
        <v>933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50</v>
      </c>
      <c r="G48" s="43">
        <v>3.75</v>
      </c>
      <c r="H48" s="43">
        <v>5.8</v>
      </c>
      <c r="I48" s="43">
        <v>25.45</v>
      </c>
      <c r="J48" s="43">
        <v>132</v>
      </c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 t="s">
        <v>42</v>
      </c>
      <c r="F49" s="43">
        <v>150</v>
      </c>
      <c r="G49" s="43">
        <v>0.6</v>
      </c>
      <c r="H49" s="43">
        <v>0</v>
      </c>
      <c r="I49" s="43">
        <v>15.8</v>
      </c>
      <c r="J49" s="43">
        <v>60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630</v>
      </c>
      <c r="G52" s="19">
        <f t="shared" ref="G52" si="14">SUM(G45:G51)</f>
        <v>23.950000000000003</v>
      </c>
      <c r="H52" s="19">
        <f t="shared" ref="H52" si="15">SUM(H45:H51)</f>
        <v>12.899999999999999</v>
      </c>
      <c r="I52" s="19">
        <f t="shared" ref="I52" si="16">SUM(I45:I51)</f>
        <v>90.95</v>
      </c>
      <c r="J52" s="19">
        <f t="shared" ref="J52:L52" si="17">SUM(J45:J51)</f>
        <v>533</v>
      </c>
      <c r="K52" s="25"/>
      <c r="L52" s="19">
        <f t="shared" si="17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14"/>
      <c r="B54" s="15"/>
      <c r="C54" s="11"/>
      <c r="D54" s="7" t="s">
        <v>27</v>
      </c>
      <c r="E54" s="42" t="s">
        <v>58</v>
      </c>
      <c r="F54" s="43">
        <v>260</v>
      </c>
      <c r="G54" s="43">
        <v>7</v>
      </c>
      <c r="H54" s="43">
        <v>5</v>
      </c>
      <c r="I54" s="43">
        <v>20.6</v>
      </c>
      <c r="J54" s="43">
        <v>148</v>
      </c>
      <c r="K54" s="44">
        <v>147</v>
      </c>
      <c r="L54" s="43"/>
    </row>
    <row r="55" spans="1:12" ht="15" x14ac:dyDescent="0.25">
      <c r="A55" s="23"/>
      <c r="B55" s="15"/>
      <c r="C55" s="11"/>
      <c r="D55" s="7" t="s">
        <v>28</v>
      </c>
      <c r="E55" s="54" t="s">
        <v>61</v>
      </c>
      <c r="F55" s="55">
        <v>260</v>
      </c>
      <c r="G55" s="55">
        <v>18.7</v>
      </c>
      <c r="H55" s="55">
        <v>9.8000000000000007</v>
      </c>
      <c r="I55" s="55">
        <v>24.6</v>
      </c>
      <c r="J55" s="55">
        <v>266</v>
      </c>
      <c r="K55" s="56">
        <v>436</v>
      </c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87</v>
      </c>
      <c r="F57" s="43">
        <v>200</v>
      </c>
      <c r="G57" s="43">
        <v>0.22</v>
      </c>
      <c r="H57" s="43">
        <v>0.02</v>
      </c>
      <c r="I57" s="43">
        <v>31.52</v>
      </c>
      <c r="J57" s="43">
        <v>120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50</v>
      </c>
      <c r="G58" s="43">
        <v>3.75</v>
      </c>
      <c r="H58" s="43">
        <v>5.8</v>
      </c>
      <c r="I58" s="43">
        <v>25.45</v>
      </c>
      <c r="J58" s="43">
        <v>132</v>
      </c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 t="s">
        <v>41</v>
      </c>
      <c r="F59" s="43">
        <v>50</v>
      </c>
      <c r="G59" s="43">
        <v>4.25</v>
      </c>
      <c r="H59" s="43">
        <v>1.65</v>
      </c>
      <c r="I59" s="43">
        <v>24.15</v>
      </c>
      <c r="J59" s="43">
        <v>129.5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820</v>
      </c>
      <c r="G62" s="19">
        <f t="shared" ref="G62" si="18">SUM(G53:G61)</f>
        <v>33.92</v>
      </c>
      <c r="H62" s="19">
        <f t="shared" ref="H62" si="19">SUM(H53:H61)</f>
        <v>22.27</v>
      </c>
      <c r="I62" s="19">
        <f t="shared" ref="I62" si="20">SUM(I53:I61)</f>
        <v>126.32</v>
      </c>
      <c r="J62" s="19">
        <f t="shared" ref="J62:L62" si="21">SUM(J53:J61)</f>
        <v>795.5</v>
      </c>
      <c r="K62" s="25"/>
      <c r="L62" s="19">
        <f t="shared" si="21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7" t="s">
        <v>4</v>
      </c>
      <c r="D63" s="68"/>
      <c r="E63" s="31"/>
      <c r="F63" s="32">
        <f>F52+F62</f>
        <v>1450</v>
      </c>
      <c r="G63" s="32">
        <f t="shared" ref="G63" si="22">G52+G62</f>
        <v>57.870000000000005</v>
      </c>
      <c r="H63" s="32">
        <f t="shared" ref="H63" si="23">H52+H62</f>
        <v>35.17</v>
      </c>
      <c r="I63" s="32">
        <f t="shared" ref="I63" si="24">I52+I62</f>
        <v>217.26999999999998</v>
      </c>
      <c r="J63" s="32">
        <f t="shared" ref="J63:L63" si="25">J52+J62</f>
        <v>1328.5</v>
      </c>
      <c r="K63" s="32"/>
      <c r="L63" s="32">
        <f t="shared" si="25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68</v>
      </c>
      <c r="F64" s="40">
        <v>165</v>
      </c>
      <c r="G64" s="40">
        <v>29.6</v>
      </c>
      <c r="H64" s="40">
        <v>22.65</v>
      </c>
      <c r="I64" s="40">
        <v>43.45</v>
      </c>
      <c r="J64" s="40">
        <v>504.5</v>
      </c>
      <c r="K64" s="41">
        <v>366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52</v>
      </c>
      <c r="F66" s="43">
        <v>195</v>
      </c>
      <c r="G66" s="43">
        <v>0.25</v>
      </c>
      <c r="H66" s="43">
        <v>0</v>
      </c>
      <c r="I66" s="43">
        <v>15</v>
      </c>
      <c r="J66" s="43">
        <v>54</v>
      </c>
      <c r="K66" s="44">
        <v>686</v>
      </c>
      <c r="L66" s="43"/>
    </row>
    <row r="67" spans="1:12" ht="15" x14ac:dyDescent="0.25">
      <c r="A67" s="23"/>
      <c r="B67" s="15"/>
      <c r="C67" s="11"/>
      <c r="D67" s="7" t="s">
        <v>23</v>
      </c>
      <c r="E67" s="63" t="s">
        <v>93</v>
      </c>
      <c r="F67" s="64">
        <v>40</v>
      </c>
      <c r="G67" s="64">
        <v>5.03</v>
      </c>
      <c r="H67" s="64">
        <v>2.98</v>
      </c>
      <c r="I67" s="64">
        <v>20</v>
      </c>
      <c r="J67" s="64">
        <v>111.73</v>
      </c>
      <c r="K67" s="44">
        <v>3</v>
      </c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400</v>
      </c>
      <c r="G71" s="19">
        <f t="shared" ref="G71" si="26">SUM(G64:G70)</f>
        <v>34.880000000000003</v>
      </c>
      <c r="H71" s="19">
        <f t="shared" ref="H71" si="27">SUM(H64:H70)</f>
        <v>25.63</v>
      </c>
      <c r="I71" s="19">
        <f t="shared" ref="I71" si="28">SUM(I64:I70)</f>
        <v>78.45</v>
      </c>
      <c r="J71" s="19">
        <f t="shared" ref="J71:L71" si="29">SUM(J64:J70)</f>
        <v>670.23</v>
      </c>
      <c r="K71" s="25"/>
      <c r="L71" s="19">
        <f t="shared" si="29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66</v>
      </c>
      <c r="F73" s="43">
        <v>260</v>
      </c>
      <c r="G73" s="43">
        <v>6.2</v>
      </c>
      <c r="H73" s="43">
        <v>7.3</v>
      </c>
      <c r="I73" s="43">
        <v>13.2</v>
      </c>
      <c r="J73" s="43">
        <v>133</v>
      </c>
      <c r="K73" s="44">
        <v>110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55</v>
      </c>
      <c r="F74" s="43">
        <v>180</v>
      </c>
      <c r="G74" s="43">
        <v>13.32</v>
      </c>
      <c r="H74" s="43">
        <v>16.559999999999999</v>
      </c>
      <c r="I74" s="43">
        <v>70.02</v>
      </c>
      <c r="J74" s="43">
        <v>489.6</v>
      </c>
      <c r="K74" s="44">
        <v>733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180</v>
      </c>
      <c r="G75" s="43">
        <v>0.18</v>
      </c>
      <c r="H75" s="43">
        <v>0</v>
      </c>
      <c r="I75" s="43">
        <v>32.22</v>
      </c>
      <c r="J75" s="43">
        <v>127.8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63" t="s">
        <v>43</v>
      </c>
      <c r="F76" s="64">
        <v>50</v>
      </c>
      <c r="G76" s="64">
        <v>3.75</v>
      </c>
      <c r="H76" s="64">
        <v>5.8</v>
      </c>
      <c r="I76" s="64">
        <v>25.45</v>
      </c>
      <c r="J76" s="64">
        <v>132</v>
      </c>
      <c r="K76" s="65">
        <v>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50</v>
      </c>
      <c r="G77" s="43">
        <v>4.25</v>
      </c>
      <c r="H77" s="43">
        <v>1.65</v>
      </c>
      <c r="I77" s="43">
        <v>24.15</v>
      </c>
      <c r="J77" s="43">
        <v>129.5</v>
      </c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42</v>
      </c>
      <c r="F78" s="43">
        <v>150</v>
      </c>
      <c r="G78" s="43">
        <v>0.6</v>
      </c>
      <c r="H78" s="43">
        <v>0</v>
      </c>
      <c r="I78" s="43">
        <v>15.8</v>
      </c>
      <c r="J78" s="43">
        <v>60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SUM(F72:F79)</f>
        <v>870</v>
      </c>
      <c r="G80" s="19">
        <f>SUM(G72:G79)</f>
        <v>28.3</v>
      </c>
      <c r="H80" s="19">
        <f>SUM(H72:H79)</f>
        <v>31.31</v>
      </c>
      <c r="I80" s="19">
        <f>SUM(I72:I79)</f>
        <v>180.84</v>
      </c>
      <c r="J80" s="19">
        <f>SUM(J72:J79)</f>
        <v>1071.9000000000001</v>
      </c>
      <c r="K80" s="25"/>
      <c r="L80" s="19">
        <f>SUM(L72:L79)</f>
        <v>0</v>
      </c>
    </row>
    <row r="81" spans="1:12" ht="15.75" customHeight="1" thickBot="1" x14ac:dyDescent="0.25">
      <c r="A81" s="29">
        <f>A64</f>
        <v>1</v>
      </c>
      <c r="B81" s="30">
        <f>B64</f>
        <v>4</v>
      </c>
      <c r="C81" s="67" t="s">
        <v>4</v>
      </c>
      <c r="D81" s="68"/>
      <c r="E81" s="31"/>
      <c r="F81" s="32">
        <f>F71+F80</f>
        <v>1270</v>
      </c>
      <c r="G81" s="32">
        <f>G71+G80</f>
        <v>63.180000000000007</v>
      </c>
      <c r="H81" s="32">
        <f>H71+H80</f>
        <v>56.94</v>
      </c>
      <c r="I81" s="32">
        <f>I71+I80</f>
        <v>259.29000000000002</v>
      </c>
      <c r="J81" s="32">
        <f>J71+J80</f>
        <v>1742.13</v>
      </c>
      <c r="K81" s="32"/>
      <c r="L81" s="32">
        <f>L71+L80</f>
        <v>0</v>
      </c>
    </row>
    <row r="82" spans="1:12" ht="15" x14ac:dyDescent="0.25">
      <c r="A82" s="14">
        <v>1</v>
      </c>
      <c r="B82" s="15">
        <v>5</v>
      </c>
      <c r="C82" s="22" t="s">
        <v>20</v>
      </c>
      <c r="D82" s="5" t="s">
        <v>21</v>
      </c>
      <c r="E82" s="39" t="s">
        <v>69</v>
      </c>
      <c r="F82" s="40">
        <v>315</v>
      </c>
      <c r="G82" s="40">
        <v>25.05</v>
      </c>
      <c r="H82" s="40">
        <v>29.15</v>
      </c>
      <c r="I82" s="40">
        <v>26.1</v>
      </c>
      <c r="J82" s="40">
        <v>469.5</v>
      </c>
      <c r="K82" s="41" t="s">
        <v>44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180</v>
      </c>
      <c r="G84" s="43">
        <v>0.3</v>
      </c>
      <c r="H84" s="43">
        <v>0</v>
      </c>
      <c r="I84" s="43">
        <v>15.37</v>
      </c>
      <c r="J84" s="43">
        <v>62</v>
      </c>
      <c r="K84" s="44">
        <v>638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3.75</v>
      </c>
      <c r="H85" s="43">
        <v>5.8</v>
      </c>
      <c r="I85" s="43">
        <v>25.45</v>
      </c>
      <c r="J85" s="43">
        <v>132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3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30">SUM(G82:G88)</f>
        <v>29.1</v>
      </c>
      <c r="H89" s="19">
        <f t="shared" ref="H89" si="31">SUM(H82:H88)</f>
        <v>34.949999999999996</v>
      </c>
      <c r="I89" s="19">
        <f t="shared" ref="I89" si="32">SUM(I82:I88)</f>
        <v>66.92</v>
      </c>
      <c r="J89" s="19">
        <f t="shared" ref="J89:L89" si="33">SUM(J82:J88)</f>
        <v>663.5</v>
      </c>
      <c r="K89" s="25"/>
      <c r="L89" s="19">
        <f t="shared" si="33"/>
        <v>0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260</v>
      </c>
      <c r="G91" s="43">
        <v>6.3</v>
      </c>
      <c r="H91" s="43">
        <v>7.1</v>
      </c>
      <c r="I91" s="43">
        <v>15.1</v>
      </c>
      <c r="J91" s="43">
        <v>121.25</v>
      </c>
      <c r="K91" s="44">
        <v>147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260</v>
      </c>
      <c r="G92" s="43">
        <v>14.1</v>
      </c>
      <c r="H92" s="43">
        <v>16.8</v>
      </c>
      <c r="I92" s="43">
        <v>40</v>
      </c>
      <c r="J92" s="43">
        <v>368</v>
      </c>
      <c r="K92" s="44" t="s">
        <v>78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0.3</v>
      </c>
      <c r="H94" s="43">
        <v>0</v>
      </c>
      <c r="I94" s="43">
        <v>15.2</v>
      </c>
      <c r="J94" s="43">
        <v>60</v>
      </c>
      <c r="K94" s="44">
        <v>699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3.75</v>
      </c>
      <c r="H95" s="43">
        <v>5.8</v>
      </c>
      <c r="I95" s="43">
        <v>25.45</v>
      </c>
      <c r="J95" s="43">
        <v>132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50</v>
      </c>
      <c r="G96" s="43">
        <v>4.25</v>
      </c>
      <c r="H96" s="43">
        <v>1.65</v>
      </c>
      <c r="I96" s="43">
        <v>24.15</v>
      </c>
      <c r="J96" s="43">
        <v>129.5</v>
      </c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34">SUM(G90:G98)</f>
        <v>28.7</v>
      </c>
      <c r="H99" s="19">
        <f t="shared" ref="H99" si="35">SUM(H90:H98)</f>
        <v>31.349999999999998</v>
      </c>
      <c r="I99" s="19">
        <f t="shared" ref="I99" si="36">SUM(I90:I98)</f>
        <v>119.9</v>
      </c>
      <c r="J99" s="19">
        <f t="shared" ref="J99:L99" si="37">SUM(J90:J98)</f>
        <v>810.75</v>
      </c>
      <c r="K99" s="25"/>
      <c r="L99" s="19">
        <f t="shared" si="3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1365</v>
      </c>
      <c r="G100" s="32">
        <f t="shared" ref="G100" si="38">G89+G99</f>
        <v>57.8</v>
      </c>
      <c r="H100" s="32">
        <f t="shared" ref="H100" si="39">H89+H99</f>
        <v>66.3</v>
      </c>
      <c r="I100" s="32">
        <f t="shared" ref="I100" si="40">I89+I99</f>
        <v>186.82</v>
      </c>
      <c r="J100" s="32">
        <f t="shared" ref="J100:L100" si="41">J89+J99</f>
        <v>1474.25</v>
      </c>
      <c r="K100" s="32"/>
      <c r="L100" s="32">
        <f t="shared" si="4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210</v>
      </c>
      <c r="G101" s="40">
        <v>6.8</v>
      </c>
      <c r="H101" s="40">
        <v>9</v>
      </c>
      <c r="I101" s="40">
        <v>50.1</v>
      </c>
      <c r="J101" s="40">
        <v>313</v>
      </c>
      <c r="K101" s="41">
        <v>302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180</v>
      </c>
      <c r="G103" s="43">
        <v>2.7</v>
      </c>
      <c r="H103" s="43">
        <v>1.5</v>
      </c>
      <c r="I103" s="43">
        <v>10.7</v>
      </c>
      <c r="J103" s="43">
        <v>65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40</v>
      </c>
      <c r="G104" s="43">
        <v>4.68</v>
      </c>
      <c r="H104" s="43">
        <v>29.52</v>
      </c>
      <c r="I104" s="43">
        <v>24.84</v>
      </c>
      <c r="J104" s="43">
        <v>388.8</v>
      </c>
      <c r="K104" s="44">
        <v>3</v>
      </c>
      <c r="L104" s="43"/>
    </row>
    <row r="105" spans="1:12" ht="15" x14ac:dyDescent="0.25">
      <c r="A105" s="23"/>
      <c r="B105" s="15"/>
      <c r="C105" s="11"/>
      <c r="D105" s="66" t="s">
        <v>46</v>
      </c>
      <c r="E105" s="42" t="s">
        <v>74</v>
      </c>
      <c r="F105" s="43">
        <v>110</v>
      </c>
      <c r="G105" s="43">
        <v>3.8</v>
      </c>
      <c r="H105" s="43">
        <v>2.9</v>
      </c>
      <c r="I105" s="43">
        <v>11.9</v>
      </c>
      <c r="J105" s="43">
        <v>88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2">SUM(G101:G107)</f>
        <v>17.98</v>
      </c>
      <c r="H108" s="19">
        <f t="shared" si="42"/>
        <v>42.919999999999995</v>
      </c>
      <c r="I108" s="19">
        <f t="shared" si="42"/>
        <v>97.54</v>
      </c>
      <c r="J108" s="19">
        <f t="shared" si="42"/>
        <v>854.8</v>
      </c>
      <c r="K108" s="25"/>
      <c r="L108" s="19">
        <f t="shared" ref="L108" si="4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260</v>
      </c>
      <c r="G110" s="43">
        <v>6.5</v>
      </c>
      <c r="H110" s="43">
        <v>4</v>
      </c>
      <c r="I110" s="43">
        <v>12.5</v>
      </c>
      <c r="J110" s="43">
        <v>121</v>
      </c>
      <c r="K110" s="44">
        <v>135</v>
      </c>
      <c r="L110" s="43"/>
    </row>
    <row r="111" spans="1:12" ht="15" x14ac:dyDescent="0.25">
      <c r="A111" s="14"/>
      <c r="B111" s="15"/>
      <c r="C111" s="11"/>
      <c r="D111" s="7" t="s">
        <v>28</v>
      </c>
      <c r="E111" s="42" t="s">
        <v>94</v>
      </c>
      <c r="F111" s="43">
        <v>100</v>
      </c>
      <c r="G111" s="43">
        <v>10.1</v>
      </c>
      <c r="H111" s="43">
        <v>19.399999999999999</v>
      </c>
      <c r="I111" s="43">
        <v>3.3</v>
      </c>
      <c r="J111" s="43">
        <v>227.4</v>
      </c>
      <c r="K111" s="44">
        <v>499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3.75</v>
      </c>
      <c r="H112" s="43">
        <v>6.15</v>
      </c>
      <c r="I112" s="43">
        <v>38.549999999999997</v>
      </c>
      <c r="J112" s="43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180</v>
      </c>
      <c r="G113" s="43">
        <v>0.09</v>
      </c>
      <c r="H113" s="43">
        <v>0</v>
      </c>
      <c r="I113" s="43">
        <v>21.78</v>
      </c>
      <c r="J113" s="43">
        <v>83.7</v>
      </c>
      <c r="K113" s="44">
        <v>666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3.75</v>
      </c>
      <c r="H114" s="43">
        <v>5.8</v>
      </c>
      <c r="I114" s="43">
        <v>25.45</v>
      </c>
      <c r="J114" s="43">
        <v>132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50</v>
      </c>
      <c r="G115" s="43">
        <v>4.25</v>
      </c>
      <c r="H115" s="43">
        <v>1.65</v>
      </c>
      <c r="I115" s="43">
        <v>24.15</v>
      </c>
      <c r="J115" s="43">
        <v>129.5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28.44</v>
      </c>
      <c r="H118" s="19">
        <f>SUM(H109:H117)</f>
        <v>36.999999999999993</v>
      </c>
      <c r="I118" s="19">
        <f>SUM(I109:I117)</f>
        <v>125.72999999999999</v>
      </c>
      <c r="J118" s="19">
        <f>SUM(J109:J117)</f>
        <v>921.6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1330</v>
      </c>
      <c r="G119" s="32">
        <f>G108+G118</f>
        <v>46.42</v>
      </c>
      <c r="H119" s="32">
        <f>H108+H118</f>
        <v>79.919999999999987</v>
      </c>
      <c r="I119" s="32">
        <f>I108+I118</f>
        <v>223.26999999999998</v>
      </c>
      <c r="J119" s="32">
        <f>J108+J118</f>
        <v>1776.4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82</v>
      </c>
      <c r="F120" s="43">
        <v>310</v>
      </c>
      <c r="G120" s="43">
        <v>23.6</v>
      </c>
      <c r="H120" s="43">
        <v>26.8</v>
      </c>
      <c r="I120" s="43">
        <v>49.9</v>
      </c>
      <c r="J120" s="43">
        <v>538</v>
      </c>
      <c r="K120" s="44" t="s">
        <v>83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3" t="s">
        <v>87</v>
      </c>
      <c r="F122" s="64">
        <v>200</v>
      </c>
      <c r="G122" s="64">
        <v>0.22</v>
      </c>
      <c r="H122" s="64">
        <v>0.02</v>
      </c>
      <c r="I122" s="64">
        <v>31.52</v>
      </c>
      <c r="J122" s="64">
        <v>120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3.75</v>
      </c>
      <c r="H123" s="43">
        <v>5.8</v>
      </c>
      <c r="I123" s="43">
        <v>25.45</v>
      </c>
      <c r="J123" s="43">
        <v>132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3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44">SUM(G120:G126)</f>
        <v>27.57</v>
      </c>
      <c r="H127" s="19">
        <f t="shared" si="44"/>
        <v>32.619999999999997</v>
      </c>
      <c r="I127" s="19">
        <f t="shared" si="44"/>
        <v>106.87</v>
      </c>
      <c r="J127" s="19">
        <f t="shared" si="44"/>
        <v>790</v>
      </c>
      <c r="K127" s="25"/>
      <c r="L127" s="19">
        <f t="shared" ref="L127" si="4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260</v>
      </c>
      <c r="G129" s="43">
        <v>9.5</v>
      </c>
      <c r="H129" s="43">
        <v>5.7</v>
      </c>
      <c r="I129" s="43">
        <v>10</v>
      </c>
      <c r="J129" s="43">
        <v>117</v>
      </c>
      <c r="K129" s="44">
        <v>124</v>
      </c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50</v>
      </c>
      <c r="F130" s="43">
        <v>215</v>
      </c>
      <c r="G130" s="43">
        <v>15.9</v>
      </c>
      <c r="H130" s="43">
        <v>14.7</v>
      </c>
      <c r="I130" s="43">
        <v>27.75</v>
      </c>
      <c r="J130" s="43">
        <v>313</v>
      </c>
      <c r="K130" s="44">
        <v>478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180</v>
      </c>
      <c r="G132" s="43">
        <v>0.09</v>
      </c>
      <c r="H132" s="43">
        <v>0</v>
      </c>
      <c r="I132" s="43">
        <v>22.41</v>
      </c>
      <c r="J132" s="43">
        <v>87.3</v>
      </c>
      <c r="K132" s="44">
        <v>700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3.75</v>
      </c>
      <c r="H133" s="43">
        <v>5.8</v>
      </c>
      <c r="I133" s="43">
        <v>25.45</v>
      </c>
      <c r="J133" s="43">
        <v>132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50</v>
      </c>
      <c r="G134" s="43">
        <v>4.25</v>
      </c>
      <c r="H134" s="43">
        <v>1.65</v>
      </c>
      <c r="I134" s="43">
        <v>24.15</v>
      </c>
      <c r="J134" s="43">
        <v>129.5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46">SUM(G128:G136)</f>
        <v>33.489999999999995</v>
      </c>
      <c r="H137" s="19">
        <f t="shared" si="46"/>
        <v>27.849999999999998</v>
      </c>
      <c r="I137" s="19">
        <f t="shared" si="46"/>
        <v>109.75999999999999</v>
      </c>
      <c r="J137" s="19">
        <f t="shared" si="46"/>
        <v>778.8</v>
      </c>
      <c r="K137" s="25"/>
      <c r="L137" s="19">
        <f t="shared" ref="L137" si="4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1315</v>
      </c>
      <c r="G138" s="32">
        <f t="shared" ref="G138" si="48">G127+G137</f>
        <v>61.059999999999995</v>
      </c>
      <c r="H138" s="32">
        <f t="shared" ref="H138" si="49">H127+H137</f>
        <v>60.47</v>
      </c>
      <c r="I138" s="32">
        <f t="shared" ref="I138" si="50">I127+I137</f>
        <v>216.63</v>
      </c>
      <c r="J138" s="32">
        <f t="shared" ref="J138:L138" si="51">J127+J137</f>
        <v>1568.8</v>
      </c>
      <c r="K138" s="32"/>
      <c r="L138" s="32">
        <f t="shared" si="51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310</v>
      </c>
      <c r="G139" s="40">
        <v>35.89</v>
      </c>
      <c r="H139" s="40">
        <v>15.62</v>
      </c>
      <c r="I139" s="40">
        <v>26.44</v>
      </c>
      <c r="J139" s="40">
        <v>401.5</v>
      </c>
      <c r="K139" s="41" t="s">
        <v>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0.09</v>
      </c>
      <c r="H141" s="43">
        <v>0</v>
      </c>
      <c r="I141" s="43">
        <v>22.68</v>
      </c>
      <c r="J141" s="43">
        <v>86.4</v>
      </c>
      <c r="K141" s="44">
        <v>699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3.75</v>
      </c>
      <c r="H142" s="43">
        <v>5.8</v>
      </c>
      <c r="I142" s="43">
        <v>25.45</v>
      </c>
      <c r="J142" s="43">
        <v>132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52">SUM(G139:G145)</f>
        <v>39.730000000000004</v>
      </c>
      <c r="H146" s="19">
        <f t="shared" si="52"/>
        <v>21.419999999999998</v>
      </c>
      <c r="I146" s="19">
        <f t="shared" si="52"/>
        <v>74.570000000000007</v>
      </c>
      <c r="J146" s="19">
        <f t="shared" si="52"/>
        <v>619.9</v>
      </c>
      <c r="K146" s="25"/>
      <c r="L146" s="19">
        <f t="shared" ref="L146" si="5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260</v>
      </c>
      <c r="G148" s="43">
        <v>7.2</v>
      </c>
      <c r="H148" s="43">
        <v>6.6</v>
      </c>
      <c r="I148" s="43">
        <v>20.2</v>
      </c>
      <c r="J148" s="43">
        <v>162</v>
      </c>
      <c r="K148" s="44">
        <v>132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170</v>
      </c>
      <c r="G149" s="43">
        <v>11.32</v>
      </c>
      <c r="H149" s="43">
        <v>7.21</v>
      </c>
      <c r="I149" s="43">
        <v>41.73</v>
      </c>
      <c r="J149" s="43">
        <v>321.5</v>
      </c>
      <c r="K149" s="44">
        <v>333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63" t="s">
        <v>87</v>
      </c>
      <c r="F151" s="64">
        <v>200</v>
      </c>
      <c r="G151" s="64">
        <v>0.22</v>
      </c>
      <c r="H151" s="64">
        <v>0.02</v>
      </c>
      <c r="I151" s="64">
        <v>31.52</v>
      </c>
      <c r="J151" s="64">
        <v>120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3.75</v>
      </c>
      <c r="H152" s="43">
        <v>5.8</v>
      </c>
      <c r="I152" s="43">
        <v>25.45</v>
      </c>
      <c r="J152" s="43">
        <v>132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50</v>
      </c>
      <c r="G153" s="43">
        <v>4.25</v>
      </c>
      <c r="H153" s="43">
        <v>1.65</v>
      </c>
      <c r="I153" s="43">
        <v>24.15</v>
      </c>
      <c r="J153" s="43">
        <v>129.5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54">SUM(G147:G155)</f>
        <v>26.74</v>
      </c>
      <c r="H156" s="19">
        <f t="shared" si="54"/>
        <v>21.279999999999998</v>
      </c>
      <c r="I156" s="19">
        <f t="shared" si="54"/>
        <v>143.04999999999998</v>
      </c>
      <c r="J156" s="19">
        <f t="shared" si="54"/>
        <v>865</v>
      </c>
      <c r="K156" s="25"/>
      <c r="L156" s="19">
        <f t="shared" ref="L156" si="5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1270</v>
      </c>
      <c r="G157" s="32">
        <f t="shared" ref="G157" si="56">G146+G156</f>
        <v>66.47</v>
      </c>
      <c r="H157" s="32">
        <f t="shared" ref="H157" si="57">H146+H156</f>
        <v>42.699999999999996</v>
      </c>
      <c r="I157" s="32">
        <f t="shared" ref="I157" si="58">I146+I156</f>
        <v>217.62</v>
      </c>
      <c r="J157" s="32">
        <f t="shared" ref="J157:L157" si="59">J146+J156</f>
        <v>1484.9</v>
      </c>
      <c r="K157" s="32"/>
      <c r="L157" s="32">
        <f t="shared" si="59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160</v>
      </c>
      <c r="G158" s="40">
        <v>16.100000000000001</v>
      </c>
      <c r="H158" s="40">
        <v>6.95</v>
      </c>
      <c r="I158" s="40">
        <v>0.3</v>
      </c>
      <c r="J158" s="40">
        <v>228.3</v>
      </c>
      <c r="K158" s="41">
        <v>340</v>
      </c>
      <c r="L158" s="40"/>
    </row>
    <row r="159" spans="1:12" ht="15" x14ac:dyDescent="0.25">
      <c r="A159" s="23"/>
      <c r="B159" s="15"/>
      <c r="C159" s="11"/>
      <c r="D159" s="7" t="s">
        <v>28</v>
      </c>
      <c r="E159" s="42"/>
      <c r="F159" s="43">
        <v>215</v>
      </c>
      <c r="G159" s="43">
        <v>15.9</v>
      </c>
      <c r="H159" s="43">
        <v>14.7</v>
      </c>
      <c r="I159" s="43">
        <v>27.75</v>
      </c>
      <c r="J159" s="43">
        <v>313</v>
      </c>
      <c r="K159" s="44">
        <v>478</v>
      </c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54</v>
      </c>
      <c r="F161" s="43">
        <v>200</v>
      </c>
      <c r="G161" s="43">
        <v>0.3</v>
      </c>
      <c r="H161" s="43">
        <v>0</v>
      </c>
      <c r="I161" s="43">
        <v>15.2</v>
      </c>
      <c r="J161" s="43">
        <v>60</v>
      </c>
      <c r="K161" s="44">
        <v>699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43">
        <v>50</v>
      </c>
      <c r="G162" s="43">
        <v>3.75</v>
      </c>
      <c r="H162" s="43">
        <v>5.8</v>
      </c>
      <c r="I162" s="43">
        <v>25.45</v>
      </c>
      <c r="J162" s="43">
        <v>132</v>
      </c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42</v>
      </c>
      <c r="F163" s="43">
        <v>150</v>
      </c>
      <c r="G163" s="43">
        <v>0.6</v>
      </c>
      <c r="H163" s="43">
        <v>0</v>
      </c>
      <c r="I163" s="43">
        <v>15.8</v>
      </c>
      <c r="J163" s="43">
        <v>60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775</v>
      </c>
      <c r="G166" s="19">
        <f t="shared" ref="G166:J166" si="60">SUM(G158:G165)</f>
        <v>36.65</v>
      </c>
      <c r="H166" s="19">
        <f t="shared" si="60"/>
        <v>27.45</v>
      </c>
      <c r="I166" s="19">
        <f t="shared" si="60"/>
        <v>84.5</v>
      </c>
      <c r="J166" s="19">
        <f t="shared" si="60"/>
        <v>793.3</v>
      </c>
      <c r="K166" s="25"/>
      <c r="L166" s="19">
        <f t="shared" ref="L166" si="61">SUM(L158:L165)</f>
        <v>0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63</v>
      </c>
      <c r="F168" s="43">
        <v>250</v>
      </c>
      <c r="G168" s="43">
        <v>6.6</v>
      </c>
      <c r="H168" s="43">
        <v>7.4</v>
      </c>
      <c r="I168" s="43">
        <v>15.8</v>
      </c>
      <c r="J168" s="43">
        <v>148</v>
      </c>
      <c r="K168" s="44">
        <v>228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60</v>
      </c>
      <c r="F169" s="43">
        <v>100</v>
      </c>
      <c r="G169" s="43">
        <v>13.9</v>
      </c>
      <c r="H169" s="43">
        <v>6.5</v>
      </c>
      <c r="I169" s="43">
        <v>4</v>
      </c>
      <c r="J169" s="43">
        <v>132</v>
      </c>
      <c r="K169" s="44">
        <v>437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53</v>
      </c>
      <c r="F170" s="43">
        <v>150</v>
      </c>
      <c r="G170" s="43">
        <v>3.75</v>
      </c>
      <c r="H170" s="43">
        <v>6.15</v>
      </c>
      <c r="I170" s="43">
        <v>38.549999999999997</v>
      </c>
      <c r="J170" s="43">
        <v>228</v>
      </c>
      <c r="K170" s="44">
        <v>511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62</v>
      </c>
      <c r="F171" s="43">
        <v>180</v>
      </c>
      <c r="G171" s="43">
        <v>0.09</v>
      </c>
      <c r="H171" s="43">
        <v>0</v>
      </c>
      <c r="I171" s="43">
        <v>22.41</v>
      </c>
      <c r="J171" s="43">
        <v>87.3</v>
      </c>
      <c r="K171" s="44">
        <v>700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50</v>
      </c>
      <c r="G172" s="43">
        <v>3.75</v>
      </c>
      <c r="H172" s="43">
        <v>5.8</v>
      </c>
      <c r="I172" s="43">
        <v>25.45</v>
      </c>
      <c r="J172" s="43">
        <v>132</v>
      </c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41</v>
      </c>
      <c r="F173" s="43">
        <v>50</v>
      </c>
      <c r="G173" s="43">
        <v>4.25</v>
      </c>
      <c r="H173" s="43">
        <v>1.65</v>
      </c>
      <c r="I173" s="43">
        <v>24.15</v>
      </c>
      <c r="J173" s="43">
        <v>129.5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62">SUM(G167:G175)</f>
        <v>32.340000000000003</v>
      </c>
      <c r="H176" s="19">
        <f t="shared" si="62"/>
        <v>27.5</v>
      </c>
      <c r="I176" s="19">
        <f t="shared" si="62"/>
        <v>130.35999999999999</v>
      </c>
      <c r="J176" s="19">
        <f t="shared" si="62"/>
        <v>856.8</v>
      </c>
      <c r="K176" s="25"/>
      <c r="L176" s="19">
        <f t="shared" ref="L176" si="63">SUM(L167:L175)</f>
        <v>0</v>
      </c>
    </row>
    <row r="177" spans="1:12" ht="15.75" thickBot="1" x14ac:dyDescent="0.25">
      <c r="A177" s="29">
        <f>A158</f>
        <v>2</v>
      </c>
      <c r="B177" s="30">
        <f>B158</f>
        <v>4</v>
      </c>
      <c r="C177" s="67" t="s">
        <v>4</v>
      </c>
      <c r="D177" s="68"/>
      <c r="E177" s="31"/>
      <c r="F177" s="32">
        <f>F166+F176</f>
        <v>1555</v>
      </c>
      <c r="G177" s="32">
        <f t="shared" ref="G177" si="64">G166+G176</f>
        <v>68.990000000000009</v>
      </c>
      <c r="H177" s="32">
        <f t="shared" ref="H177" si="65">H166+H176</f>
        <v>54.95</v>
      </c>
      <c r="I177" s="32">
        <f t="shared" ref="I177" si="66">I166+I176</f>
        <v>214.85999999999999</v>
      </c>
      <c r="J177" s="32">
        <f t="shared" ref="J177:L177" si="67">J166+J176</f>
        <v>1650.1</v>
      </c>
      <c r="K177" s="32"/>
      <c r="L177" s="32">
        <f t="shared" si="67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68</v>
      </c>
      <c r="F178" s="43">
        <v>165</v>
      </c>
      <c r="G178" s="43">
        <v>29.6</v>
      </c>
      <c r="H178" s="43">
        <v>22.65</v>
      </c>
      <c r="I178" s="43">
        <v>50.45</v>
      </c>
      <c r="J178" s="43">
        <v>526.5</v>
      </c>
      <c r="K178" s="44">
        <v>366</v>
      </c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70</v>
      </c>
      <c r="F180" s="43">
        <v>195</v>
      </c>
      <c r="G180" s="43">
        <v>0.25</v>
      </c>
      <c r="H180" s="43">
        <v>0</v>
      </c>
      <c r="I180" s="43">
        <v>15</v>
      </c>
      <c r="J180" s="43">
        <v>54</v>
      </c>
      <c r="K180" s="44">
        <v>686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85</v>
      </c>
      <c r="F181" s="43">
        <v>40</v>
      </c>
      <c r="G181" s="43">
        <v>0.68</v>
      </c>
      <c r="H181" s="43">
        <v>10.73</v>
      </c>
      <c r="I181" s="43">
        <v>15.4</v>
      </c>
      <c r="J181" s="43">
        <v>145.19999999999999</v>
      </c>
      <c r="K181" s="44">
        <v>1</v>
      </c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400</v>
      </c>
      <c r="G185" s="19">
        <f t="shared" ref="G185:J185" si="68">SUM(G178:G184)</f>
        <v>30.53</v>
      </c>
      <c r="H185" s="19">
        <f t="shared" si="68"/>
        <v>33.379999999999995</v>
      </c>
      <c r="I185" s="19">
        <f t="shared" si="68"/>
        <v>80.850000000000009</v>
      </c>
      <c r="J185" s="19">
        <f t="shared" si="68"/>
        <v>725.7</v>
      </c>
      <c r="K185" s="25"/>
      <c r="L185" s="19">
        <f t="shared" ref="L185" si="69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96</v>
      </c>
      <c r="F187" s="43">
        <v>250</v>
      </c>
      <c r="G187" s="43">
        <v>1.7</v>
      </c>
      <c r="H187" s="43">
        <v>3.7</v>
      </c>
      <c r="I187" s="43">
        <v>8.6</v>
      </c>
      <c r="J187" s="43">
        <v>60</v>
      </c>
      <c r="K187" s="44">
        <v>110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64</v>
      </c>
      <c r="F188" s="43">
        <v>100</v>
      </c>
      <c r="G188" s="43">
        <v>13</v>
      </c>
      <c r="H188" s="43">
        <v>8.8000000000000007</v>
      </c>
      <c r="I188" s="43">
        <v>15.2</v>
      </c>
      <c r="J188" s="43">
        <v>196</v>
      </c>
      <c r="K188" s="44">
        <v>388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65</v>
      </c>
      <c r="F189" s="43">
        <v>150</v>
      </c>
      <c r="G189" s="43">
        <v>3.15</v>
      </c>
      <c r="H189" s="43">
        <v>6.75</v>
      </c>
      <c r="I189" s="43">
        <v>21.9</v>
      </c>
      <c r="J189" s="43">
        <v>163.5</v>
      </c>
      <c r="K189" s="44">
        <v>520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51</v>
      </c>
      <c r="F190" s="43">
        <v>180</v>
      </c>
      <c r="G190" s="43">
        <v>0.3</v>
      </c>
      <c r="H190" s="43">
        <v>0</v>
      </c>
      <c r="I190" s="43">
        <v>15.7</v>
      </c>
      <c r="J190" s="43">
        <v>62</v>
      </c>
      <c r="K190" s="44">
        <v>933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50</v>
      </c>
      <c r="G191" s="43">
        <v>3.75</v>
      </c>
      <c r="H191" s="43">
        <v>5.8</v>
      </c>
      <c r="I191" s="43">
        <v>25.45</v>
      </c>
      <c r="J191" s="43">
        <v>132</v>
      </c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41</v>
      </c>
      <c r="F192" s="43">
        <v>50</v>
      </c>
      <c r="G192" s="43">
        <v>4.25</v>
      </c>
      <c r="H192" s="43">
        <v>1.65</v>
      </c>
      <c r="I192" s="43">
        <v>24.15</v>
      </c>
      <c r="J192" s="43">
        <v>129.5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70">SUM(G186:G194)</f>
        <v>26.15</v>
      </c>
      <c r="H195" s="19">
        <f t="shared" si="70"/>
        <v>26.7</v>
      </c>
      <c r="I195" s="19">
        <f t="shared" si="70"/>
        <v>111</v>
      </c>
      <c r="J195" s="19">
        <f t="shared" si="70"/>
        <v>743</v>
      </c>
      <c r="K195" s="25"/>
      <c r="L195" s="19">
        <f t="shared" ref="L195" si="71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1180</v>
      </c>
      <c r="G196" s="32">
        <f t="shared" ref="G196" si="72">G185+G195</f>
        <v>56.68</v>
      </c>
      <c r="H196" s="32">
        <f t="shared" ref="H196" si="73">H185+H195</f>
        <v>60.08</v>
      </c>
      <c r="I196" s="32">
        <f t="shared" ref="I196" si="74">I185+I195</f>
        <v>191.85000000000002</v>
      </c>
      <c r="J196" s="32">
        <f t="shared" ref="J196:L196" si="75">J185+J195</f>
        <v>1468.7</v>
      </c>
      <c r="K196" s="32"/>
      <c r="L196" s="32">
        <f t="shared" si="75"/>
        <v>0</v>
      </c>
    </row>
    <row r="197" spans="1:12" x14ac:dyDescent="0.2">
      <c r="A197" s="27"/>
      <c r="B197" s="28"/>
      <c r="C197" s="69" t="s">
        <v>5</v>
      </c>
      <c r="D197" s="69"/>
      <c r="E197" s="69"/>
      <c r="F197" s="34">
        <f>(F25+F44+F63+F81+F100+F119+F138+F157+F177+F196)/(IF(F25=0,0,1)+IF(F44=0,0,1)+IF(F63=0,0,1)+IF(F81=0,0,1)+IF(F100=0,0,1)+IF(F119=0,0,1)+IF(F138=0,0,1)+IF(F157=0,0,1)+IF(F177=0,0,1)+IF(F196=0,0,1))</f>
        <v>1347.5</v>
      </c>
      <c r="G197" s="34">
        <f>(G25+G44+G63+G81+G100+G119+G138+G157+G177+G196)/(IF(G25=0,0,1)+IF(G44=0,0,1)+IF(G63=0,0,1)+IF(G81=0,0,1)+IF(G100=0,0,1)+IF(G119=0,0,1)+IF(G138=0,0,1)+IF(G157=0,0,1)+IF(G177=0,0,1)+IF(G196=0,0,1))</f>
        <v>59.559000000000005</v>
      </c>
      <c r="H197" s="34">
        <f>(H25+H44+H63+H81+H100+H119+H138+H157+H177+H196)/(IF(H25=0,0,1)+IF(H44=0,0,1)+IF(H63=0,0,1)+IF(H81=0,0,1)+IF(H100=0,0,1)+IF(H119=0,0,1)+IF(H138=0,0,1)+IF(H157=0,0,1)+IF(H177=0,0,1)+IF(H196=0,0,1))</f>
        <v>59.994000000000007</v>
      </c>
      <c r="I197" s="34">
        <f>(I25+I44+I63+I81+I100+I119+I138+I157+I177+I196)/(IF(I25=0,0,1)+IF(I44=0,0,1)+IF(I63=0,0,1)+IF(I81=0,0,1)+IF(I100=0,0,1)+IF(I119=0,0,1)+IF(I138=0,0,1)+IF(I157=0,0,1)+IF(I177=0,0,1)+IF(I196=0,0,1))</f>
        <v>221.99899999999997</v>
      </c>
      <c r="J197" s="34">
        <f>(J25+J44+J63+J81+J100+J119+J138+J157+J177+J196)/(IF(J25=0,0,1)+IF(J44=0,0,1)+IF(J63=0,0,1)+IF(J81=0,0,1)+IF(J100=0,0,1)+IF(J119=0,0,1)+IF(J138=0,0,1)+IF(J157=0,0,1)+IF(J177=0,0,1)+IF(J196=0,0,1))</f>
        <v>1610.7930000000001</v>
      </c>
      <c r="K197" s="34"/>
      <c r="L197" s="34" t="e">
        <f>(L25+L44+L63+L81+L100+L119+L138+L157+L177+L196)/(IF(L25=0,0,1)+IF(L44=0,0,1)+IF(L63=0,0,1)+IF(L81=0,0,1)+IF(L100=0,0,1)+IF(L119=0,0,1)+IF(L138=0,0,1)+IF(L157=0,0,1)+IF(L177=0,0,1)+IF(L196=0,0,1))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4:D44"/>
    <mergeCell ref="C63:D63"/>
    <mergeCell ref="C81:D81"/>
    <mergeCell ref="C100:D100"/>
    <mergeCell ref="C25:D25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2025-01-05T10:09:41Z</dcterms:modified>
</cp:coreProperties>
</file>