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9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6"/>
  <c r="A156"/>
  <c r="L155"/>
  <c r="J155"/>
  <c r="I155"/>
  <c r="H155"/>
  <c r="G155"/>
  <c r="F155"/>
  <c r="B146"/>
  <c r="A146"/>
  <c r="L145"/>
  <c r="L156" s="1"/>
  <c r="J145"/>
  <c r="I145"/>
  <c r="H145"/>
  <c r="G145"/>
  <c r="G156" s="1"/>
  <c r="F145"/>
  <c r="B137"/>
  <c r="A137"/>
  <c r="L136"/>
  <c r="J136"/>
  <c r="I136"/>
  <c r="H136"/>
  <c r="G136"/>
  <c r="F136"/>
  <c r="B127"/>
  <c r="A127"/>
  <c r="L126"/>
  <c r="L137" s="1"/>
  <c r="J126"/>
  <c r="I126"/>
  <c r="H126"/>
  <c r="H137" s="1"/>
  <c r="G126"/>
  <c r="F126"/>
  <c r="B118"/>
  <c r="A118"/>
  <c r="L117"/>
  <c r="J117"/>
  <c r="I117"/>
  <c r="H117"/>
  <c r="G117"/>
  <c r="F117"/>
  <c r="B108"/>
  <c r="A108"/>
  <c r="L107"/>
  <c r="L118" s="1"/>
  <c r="J107"/>
  <c r="I107"/>
  <c r="I118" s="1"/>
  <c r="H107"/>
  <c r="H118" s="1"/>
  <c r="G107"/>
  <c r="F107"/>
  <c r="B99"/>
  <c r="A99"/>
  <c r="L98"/>
  <c r="J98"/>
  <c r="I98"/>
  <c r="H98"/>
  <c r="G98"/>
  <c r="F98"/>
  <c r="A89"/>
  <c r="L88"/>
  <c r="L99" s="1"/>
  <c r="J88"/>
  <c r="I88"/>
  <c r="I99" s="1"/>
  <c r="H88"/>
  <c r="G88"/>
  <c r="F88"/>
  <c r="B80"/>
  <c r="A80"/>
  <c r="L79"/>
  <c r="J79"/>
  <c r="I79"/>
  <c r="H79"/>
  <c r="G79"/>
  <c r="F79"/>
  <c r="B71"/>
  <c r="A71"/>
  <c r="L70"/>
  <c r="L80" s="1"/>
  <c r="J70"/>
  <c r="I70"/>
  <c r="I80" s="1"/>
  <c r="H70"/>
  <c r="G70"/>
  <c r="F70"/>
  <c r="B62"/>
  <c r="A62"/>
  <c r="L61"/>
  <c r="J61"/>
  <c r="I61"/>
  <c r="H61"/>
  <c r="G61"/>
  <c r="F61"/>
  <c r="B52"/>
  <c r="A52"/>
  <c r="L5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F32"/>
  <c r="B24"/>
  <c r="A24"/>
  <c r="L23"/>
  <c r="J23"/>
  <c r="I23"/>
  <c r="H23"/>
  <c r="G23"/>
  <c r="F23"/>
  <c r="B14"/>
  <c r="A14"/>
  <c r="L13"/>
  <c r="L24" s="1"/>
  <c r="J13"/>
  <c r="I13"/>
  <c r="I24" s="1"/>
  <c r="H13"/>
  <c r="G13"/>
  <c r="F13"/>
  <c r="H176" l="1"/>
  <c r="G176"/>
  <c r="G99"/>
  <c r="G80"/>
  <c r="L195"/>
  <c r="G195"/>
  <c r="I156"/>
  <c r="J118"/>
  <c r="H156"/>
  <c r="G24"/>
  <c r="H195"/>
  <c r="J195"/>
  <c r="F195"/>
  <c r="L176"/>
  <c r="J176"/>
  <c r="I176"/>
  <c r="F176"/>
  <c r="J156"/>
  <c r="F156"/>
  <c r="J137"/>
  <c r="G137"/>
  <c r="F137"/>
  <c r="G118"/>
  <c r="F118"/>
  <c r="J99"/>
  <c r="F99"/>
  <c r="H99"/>
  <c r="H80"/>
  <c r="J80"/>
  <c r="F80"/>
  <c r="J62"/>
  <c r="F62"/>
  <c r="G62"/>
  <c r="H62"/>
  <c r="H24"/>
  <c r="H43"/>
  <c r="J43"/>
  <c r="F43"/>
  <c r="G43"/>
  <c r="J24"/>
  <c r="F24"/>
  <c r="I137"/>
  <c r="L62"/>
  <c r="I196" l="1"/>
  <c r="L196"/>
  <c r="H196"/>
  <c r="F196"/>
  <c r="J196"/>
  <c r="G196"/>
</calcChain>
</file>

<file path=xl/sharedStrings.xml><?xml version="1.0" encoding="utf-8"?>
<sst xmlns="http://schemas.openxmlformats.org/spreadsheetml/2006/main" count="288" uniqueCount="103">
  <si>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</si>
  <si>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</si>
  <si>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</si>
  <si>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</si>
  <si>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</si>
  <si>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</si>
  <si>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</si>
  <si>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</si>
  <si>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</si>
  <si>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</si>
  <si>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</si>
  <si>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</si>
  <si>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</si>
  <si>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</si>
  <si>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</si>
  <si>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</si>
  <si>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</si>
  <si>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</si>
  <si>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</si>
  <si>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</si>
  <si>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</si>
  <si>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</si>
  <si>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</si>
  <si>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</si>
  <si>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</si>
  <si>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</si>
  <si>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</si>
  <si>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</si>
  <si>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</si>
  <si>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</si>
  <si>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</si>
  <si>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</si>
  <si>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</si>
  <si>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</si>
  <si>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</si>
  <si>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</si>
  <si>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</si>
  <si>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</si>
  <si>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</si>
  <si>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</si>
  <si>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Батон/масло</t>
  </si>
  <si>
    <t>Напиток апельсиновый</t>
  </si>
  <si>
    <t>Хлеб ржаной</t>
  </si>
  <si>
    <t>Фрукт</t>
  </si>
  <si>
    <t>Батон</t>
  </si>
  <si>
    <t>467/520</t>
  </si>
  <si>
    <t>Компот из яблок</t>
  </si>
  <si>
    <t>сладкое</t>
  </si>
  <si>
    <t>Гречка отварная</t>
  </si>
  <si>
    <t>Напиток лимонный</t>
  </si>
  <si>
    <t>Котлета из птицы/макароны отварные</t>
  </si>
  <si>
    <t>499/332</t>
  </si>
  <si>
    <t>Суп картофельный гороховый с цыпленком</t>
  </si>
  <si>
    <t>Запеканка картофельная с мясом/доп.гарнир</t>
  </si>
  <si>
    <t>Компот из сухофруктов</t>
  </si>
  <si>
    <t xml:space="preserve">Чай с сахаром </t>
  </si>
  <si>
    <t>Бутерброд с сыром</t>
  </si>
  <si>
    <t>Рис отварной</t>
  </si>
  <si>
    <t>Чай с сахаром и лимоном</t>
  </si>
  <si>
    <t>Оладьи со сгущенным молоком</t>
  </si>
  <si>
    <t>Каша молочная с маслом</t>
  </si>
  <si>
    <t>Какао на молоке</t>
  </si>
  <si>
    <t>Рыба тушенная с овощами</t>
  </si>
  <si>
    <t xml:space="preserve">Суп картофельный с цыпленком </t>
  </si>
  <si>
    <t>Цыплята тушенные в сметанном соусе/Картофельное пюре</t>
  </si>
  <si>
    <t xml:space="preserve">Сок </t>
  </si>
  <si>
    <t>Рассольник ленинградский с цыпленком</t>
  </si>
  <si>
    <t>Гуляш мясной</t>
  </si>
  <si>
    <t>Макароны отварные/доп.гарнир</t>
  </si>
  <si>
    <t>Жаркое по домашнему/доп.гарнир</t>
  </si>
  <si>
    <t>Напиток из ягод</t>
  </si>
  <si>
    <t xml:space="preserve">Суп картофельный с клецками </t>
  </si>
  <si>
    <t>Котлета рыбная</t>
  </si>
  <si>
    <t>Картофельное пюре</t>
  </si>
  <si>
    <t xml:space="preserve">Борщ из свежей капусты с картофелем и цыпленком </t>
  </si>
  <si>
    <t xml:space="preserve">Суп вермишелевый с мясными фрикадельками </t>
  </si>
  <si>
    <t>Запеканка творожная со сгущенным молоком</t>
  </si>
  <si>
    <t xml:space="preserve">Щи из свежей капусты с мясом </t>
  </si>
  <si>
    <t>493/600/520</t>
  </si>
  <si>
    <t>Биточки по- белорусски /картофельное пюре/доп.гарнир</t>
  </si>
  <si>
    <t>Чай с сахаром</t>
  </si>
  <si>
    <t>Макароны с сыром</t>
  </si>
  <si>
    <t>Плов с мясом/доп.гарнир</t>
  </si>
  <si>
    <t>Грудка куриная по-строгановски/картофельное пюре</t>
  </si>
  <si>
    <t>ттк/520</t>
  </si>
  <si>
    <t>Йогурт</t>
  </si>
  <si>
    <t>Тефтели с соусом</t>
  </si>
  <si>
    <t>428/461</t>
  </si>
  <si>
    <t>Компот из кураги</t>
  </si>
  <si>
    <t>Бульон с куриным филе</t>
  </si>
  <si>
    <t>177/551</t>
  </si>
  <si>
    <t>ттк</t>
  </si>
  <si>
    <t>Индейка с булгуром /доп гарнир</t>
  </si>
  <si>
    <t xml:space="preserve">Бутерброд  с сыром </t>
  </si>
  <si>
    <t>Суп из овощей с цыпленком</t>
  </si>
  <si>
    <t>Котлета мясная /гречка отварная/ доп.гарнир</t>
  </si>
  <si>
    <t>451/508</t>
  </si>
  <si>
    <t>Омлет натуральный/сыр порционно</t>
  </si>
  <si>
    <t>Мясо тушеное</t>
  </si>
  <si>
    <t>Бутерброд с маслом</t>
  </si>
  <si>
    <t>МАОУ Большепикинская ОШ</t>
  </si>
  <si>
    <t>Овчинникова Н.Ф.</t>
  </si>
  <si>
    <t>Директор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</si>
</sst>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28515625" style="2" customWidth="1"/>
    <col min="13" max="16384" width="9.140625" style="2"/>
  </cols>
  <sheetData>
    <row r="1" spans="1:12" ht="15">
      <c r="A1" s="1" t="s">
        <v>7</v>
      </c>
      <c r="C1" s="57" t="s">
        <v>100</v>
      </c>
      <c r="D1" s="58"/>
      <c r="E1" s="58"/>
      <c r="F1" s="12" t="s">
        <v>16</v>
      </c>
      <c r="G1" s="2" t="s">
        <v>17</v>
      </c>
      <c r="H1" s="59" t="s">
        <v>102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101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81</v>
      </c>
      <c r="F6" s="40">
        <v>180</v>
      </c>
      <c r="G6" s="40">
        <v>13.32</v>
      </c>
      <c r="H6" s="40">
        <v>7.56</v>
      </c>
      <c r="I6" s="40">
        <v>41.91</v>
      </c>
      <c r="J6" s="51">
        <v>325.5</v>
      </c>
      <c r="K6" s="52">
        <v>333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180</v>
      </c>
      <c r="G8" s="43">
        <v>2.25</v>
      </c>
      <c r="H8" s="43">
        <v>3.24</v>
      </c>
      <c r="I8" s="43">
        <v>25.83</v>
      </c>
      <c r="J8" s="43">
        <v>136.80000000000001</v>
      </c>
      <c r="K8" s="44">
        <v>692</v>
      </c>
      <c r="L8" s="43"/>
    </row>
    <row r="9" spans="1:12" ht="15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3.758</v>
      </c>
      <c r="H9" s="43">
        <v>13.05</v>
      </c>
      <c r="I9" s="43">
        <v>25.58</v>
      </c>
      <c r="J9" s="43">
        <v>198.1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150</v>
      </c>
      <c r="G10" s="43">
        <v>0.6</v>
      </c>
      <c r="H10" s="43">
        <v>0</v>
      </c>
      <c r="I10" s="43">
        <v>15.8</v>
      </c>
      <c r="J10" s="43">
        <v>60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19.928000000000001</v>
      </c>
      <c r="H13" s="19">
        <f t="shared" si="0"/>
        <v>23.85</v>
      </c>
      <c r="I13" s="19">
        <f t="shared" si="0"/>
        <v>109.11999999999999</v>
      </c>
      <c r="J13" s="19">
        <f t="shared" si="0"/>
        <v>720.4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14"/>
      <c r="B15" s="15"/>
      <c r="C15" s="11"/>
      <c r="D15" s="7" t="s">
        <v>27</v>
      </c>
      <c r="E15" s="42" t="s">
        <v>75</v>
      </c>
      <c r="F15" s="43">
        <v>275</v>
      </c>
      <c r="G15" s="43">
        <v>6.27</v>
      </c>
      <c r="H15" s="43">
        <v>8.0500000000000007</v>
      </c>
      <c r="I15" s="43">
        <v>17.87</v>
      </c>
      <c r="J15" s="43">
        <v>169.25</v>
      </c>
      <c r="K15" s="44">
        <v>147</v>
      </c>
      <c r="L15" s="43"/>
    </row>
    <row r="16" spans="1:12" ht="15">
      <c r="A16" s="23"/>
      <c r="B16" s="15"/>
      <c r="C16" s="11"/>
      <c r="D16" s="7" t="s">
        <v>28</v>
      </c>
      <c r="E16" s="42" t="s">
        <v>82</v>
      </c>
      <c r="F16" s="43">
        <v>210</v>
      </c>
      <c r="G16" s="43">
        <v>13.5</v>
      </c>
      <c r="H16" s="43">
        <v>25.05</v>
      </c>
      <c r="I16" s="43">
        <v>35</v>
      </c>
      <c r="J16" s="43">
        <v>427</v>
      </c>
      <c r="K16" s="44">
        <v>443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22</v>
      </c>
      <c r="E18" s="42" t="s">
        <v>55</v>
      </c>
      <c r="F18" s="43">
        <v>195</v>
      </c>
      <c r="G18" s="43">
        <v>0.25</v>
      </c>
      <c r="H18" s="43">
        <v>0</v>
      </c>
      <c r="I18" s="43">
        <v>15</v>
      </c>
      <c r="J18" s="43">
        <v>54</v>
      </c>
      <c r="K18" s="44">
        <v>686</v>
      </c>
      <c r="L18" s="43"/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3.75</v>
      </c>
      <c r="H19" s="43">
        <v>5.8</v>
      </c>
      <c r="I19" s="43">
        <v>25.45</v>
      </c>
      <c r="J19" s="43">
        <v>132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42</v>
      </c>
      <c r="F20" s="43">
        <v>50</v>
      </c>
      <c r="G20" s="43">
        <v>4.25</v>
      </c>
      <c r="H20" s="43">
        <v>1.65</v>
      </c>
      <c r="I20" s="43">
        <v>24.15</v>
      </c>
      <c r="J20" s="43">
        <v>129.5</v>
      </c>
      <c r="K20" s="44"/>
      <c r="L20" s="43"/>
    </row>
    <row r="21" spans="1:12" ht="15">
      <c r="A21" s="23"/>
      <c r="B21" s="15"/>
      <c r="C21" s="11"/>
      <c r="D21" s="53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>SUM(G14:G22)</f>
        <v>28.02</v>
      </c>
      <c r="H23" s="19">
        <f>SUM(H14:H22)</f>
        <v>40.549999999999997</v>
      </c>
      <c r="I23" s="19">
        <f>SUM(I14:I22)</f>
        <v>117.47</v>
      </c>
      <c r="J23" s="19">
        <f>SUM(J14:J22)</f>
        <v>911.75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1350</v>
      </c>
      <c r="G24" s="32">
        <f>G13+G23</f>
        <v>47.948</v>
      </c>
      <c r="H24" s="32">
        <f>H13+H23</f>
        <v>64.400000000000006</v>
      </c>
      <c r="I24" s="32">
        <f>I13+I23</f>
        <v>226.58999999999997</v>
      </c>
      <c r="J24" s="32">
        <f>J13+J23</f>
        <v>1632.15</v>
      </c>
      <c r="K24" s="32"/>
      <c r="L24" s="32">
        <f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2" t="s">
        <v>83</v>
      </c>
      <c r="F25" s="43">
        <v>250</v>
      </c>
      <c r="G25" s="43">
        <v>9.65</v>
      </c>
      <c r="H25" s="43">
        <v>24.5</v>
      </c>
      <c r="I25" s="43">
        <v>31.85</v>
      </c>
      <c r="J25" s="43">
        <v>389.04</v>
      </c>
      <c r="K25" s="44" t="s">
        <v>84</v>
      </c>
      <c r="L25" s="43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180</v>
      </c>
      <c r="G27" s="43">
        <v>0.09</v>
      </c>
      <c r="H27" s="43">
        <v>0</v>
      </c>
      <c r="I27" s="43">
        <v>22.41</v>
      </c>
      <c r="J27" s="43">
        <v>87.3</v>
      </c>
      <c r="K27" s="44">
        <v>666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3.75</v>
      </c>
      <c r="H28" s="43">
        <v>5.8</v>
      </c>
      <c r="I28" s="43">
        <v>25.45</v>
      </c>
      <c r="J28" s="43">
        <v>132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47</v>
      </c>
      <c r="E30" s="42" t="s">
        <v>85</v>
      </c>
      <c r="F30" s="43">
        <v>110</v>
      </c>
      <c r="G30" s="43">
        <v>3.8</v>
      </c>
      <c r="H30" s="43">
        <v>2.9</v>
      </c>
      <c r="I30" s="43">
        <v>11.9</v>
      </c>
      <c r="J30" s="43">
        <v>88</v>
      </c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2">SUM(G25:G31)</f>
        <v>17.29</v>
      </c>
      <c r="H32" s="19">
        <f t="shared" ref="H32" si="3">SUM(H25:H31)</f>
        <v>33.200000000000003</v>
      </c>
      <c r="I32" s="19">
        <f t="shared" ref="I32" si="4">SUM(I25:I31)</f>
        <v>91.610000000000014</v>
      </c>
      <c r="J32" s="19">
        <f t="shared" ref="J32:L32" si="5">SUM(J25:J31)</f>
        <v>696.34</v>
      </c>
      <c r="K32" s="25"/>
      <c r="L32" s="19">
        <f t="shared" si="5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23"/>
      <c r="B34" s="15"/>
      <c r="C34" s="11"/>
      <c r="D34" s="7" t="s">
        <v>27</v>
      </c>
      <c r="E34" s="42" t="s">
        <v>52</v>
      </c>
      <c r="F34" s="43">
        <v>275</v>
      </c>
      <c r="G34" s="43">
        <v>14</v>
      </c>
      <c r="H34" s="43">
        <v>7</v>
      </c>
      <c r="I34" s="43">
        <v>22.3</v>
      </c>
      <c r="J34" s="43">
        <v>213</v>
      </c>
      <c r="K34" s="44">
        <v>139</v>
      </c>
      <c r="L34" s="43"/>
    </row>
    <row r="35" spans="1:12" ht="15">
      <c r="A35" s="14"/>
      <c r="B35" s="15"/>
      <c r="C35" s="11"/>
      <c r="D35" s="7" t="s">
        <v>28</v>
      </c>
      <c r="E35" s="42" t="s">
        <v>86</v>
      </c>
      <c r="F35" s="43">
        <v>130</v>
      </c>
      <c r="G35" s="43">
        <v>19.350000000000001</v>
      </c>
      <c r="H35" s="43">
        <v>23.01</v>
      </c>
      <c r="I35" s="43">
        <v>19.079999999999998</v>
      </c>
      <c r="J35" s="43">
        <v>363.6</v>
      </c>
      <c r="K35" s="44" t="s">
        <v>87</v>
      </c>
      <c r="L35" s="43"/>
    </row>
    <row r="36" spans="1:12" ht="15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8.6999999999999993</v>
      </c>
      <c r="H36" s="43">
        <v>7.8</v>
      </c>
      <c r="I36" s="43">
        <v>42.6</v>
      </c>
      <c r="J36" s="43">
        <v>279</v>
      </c>
      <c r="K36" s="44">
        <v>508</v>
      </c>
      <c r="L36" s="43"/>
    </row>
    <row r="37" spans="1:12" ht="15">
      <c r="A37" s="14"/>
      <c r="B37" s="15"/>
      <c r="C37" s="11"/>
      <c r="D37" s="7" t="s">
        <v>30</v>
      </c>
      <c r="E37" s="42" t="s">
        <v>70</v>
      </c>
      <c r="F37" s="43">
        <v>180</v>
      </c>
      <c r="G37" s="43">
        <v>0.09</v>
      </c>
      <c r="H37" s="43">
        <v>0</v>
      </c>
      <c r="I37" s="43">
        <v>22.41</v>
      </c>
      <c r="J37" s="43">
        <v>87.3</v>
      </c>
      <c r="K37" s="44">
        <v>700</v>
      </c>
      <c r="L37" s="43"/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50</v>
      </c>
      <c r="G38" s="43">
        <v>3.75</v>
      </c>
      <c r="H38" s="43">
        <v>5.8</v>
      </c>
      <c r="I38" s="43">
        <v>25.45</v>
      </c>
      <c r="J38" s="43">
        <v>132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42</v>
      </c>
      <c r="F39" s="43">
        <v>50</v>
      </c>
      <c r="G39" s="43">
        <v>4.25</v>
      </c>
      <c r="H39" s="43">
        <v>1.65</v>
      </c>
      <c r="I39" s="43">
        <v>24.15</v>
      </c>
      <c r="J39" s="43">
        <v>129.5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835</v>
      </c>
      <c r="G42" s="19">
        <f t="shared" ref="G42" si="6">SUM(G33:G41)</f>
        <v>50.14</v>
      </c>
      <c r="H42" s="19">
        <f t="shared" ref="H42" si="7">SUM(H33:H41)</f>
        <v>45.26</v>
      </c>
      <c r="I42" s="19">
        <f t="shared" ref="I42" si="8">SUM(I33:I41)</f>
        <v>155.98999999999998</v>
      </c>
      <c r="J42" s="19">
        <f t="shared" ref="J42:L42" si="9">SUM(J33:J41)</f>
        <v>1204.4000000000001</v>
      </c>
      <c r="K42" s="25"/>
      <c r="L42" s="19">
        <f t="shared" si="9"/>
        <v>0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1425</v>
      </c>
      <c r="G43" s="32">
        <f t="shared" ref="G43" si="10">G32+G42</f>
        <v>67.430000000000007</v>
      </c>
      <c r="H43" s="32">
        <f t="shared" ref="H43" si="11">H32+H42</f>
        <v>78.460000000000008</v>
      </c>
      <c r="I43" s="32">
        <f t="shared" ref="I43" si="12">I32+I42</f>
        <v>247.6</v>
      </c>
      <c r="J43" s="32">
        <f t="shared" ref="J43:L43" si="13">J32+J42</f>
        <v>1900.7400000000002</v>
      </c>
      <c r="K43" s="32"/>
      <c r="L43" s="32">
        <f t="shared" si="13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250</v>
      </c>
      <c r="G44" s="40">
        <v>15.4</v>
      </c>
      <c r="H44" s="40">
        <v>20</v>
      </c>
      <c r="I44" s="40">
        <v>33.299999999999997</v>
      </c>
      <c r="J44" s="40">
        <v>374.4</v>
      </c>
      <c r="K44" s="41" t="s">
        <v>51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65</v>
      </c>
      <c r="F46" s="43">
        <v>180</v>
      </c>
      <c r="G46" s="43">
        <v>0.22</v>
      </c>
      <c r="H46" s="43">
        <v>0.02</v>
      </c>
      <c r="I46" s="43">
        <v>31.52</v>
      </c>
      <c r="J46" s="43">
        <v>120</v>
      </c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3.75</v>
      </c>
      <c r="H47" s="43">
        <v>5.8</v>
      </c>
      <c r="I47" s="43">
        <v>25.45</v>
      </c>
      <c r="J47" s="43">
        <v>132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43</v>
      </c>
      <c r="F48" s="43">
        <v>150</v>
      </c>
      <c r="G48" s="43">
        <v>0.6</v>
      </c>
      <c r="H48" s="43">
        <v>0</v>
      </c>
      <c r="I48" s="43">
        <v>15.8</v>
      </c>
      <c r="J48" s="43">
        <v>60</v>
      </c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4">SUM(G44:G50)</f>
        <v>19.970000000000002</v>
      </c>
      <c r="H51" s="19">
        <f t="shared" ref="H51" si="15">SUM(H44:H50)</f>
        <v>25.82</v>
      </c>
      <c r="I51" s="19">
        <f t="shared" ref="I51" si="16">SUM(I44:I50)</f>
        <v>106.07</v>
      </c>
      <c r="J51" s="19">
        <f t="shared" ref="J51:L51" si="17">SUM(J44:J50)</f>
        <v>686.4</v>
      </c>
      <c r="K51" s="25"/>
      <c r="L51" s="19">
        <f t="shared" si="17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14"/>
      <c r="B53" s="15"/>
      <c r="C53" s="11"/>
      <c r="D53" s="7" t="s">
        <v>27</v>
      </c>
      <c r="E53" s="42" t="s">
        <v>63</v>
      </c>
      <c r="F53" s="43">
        <v>260</v>
      </c>
      <c r="G53" s="43">
        <v>7</v>
      </c>
      <c r="H53" s="43">
        <v>5</v>
      </c>
      <c r="I53" s="43">
        <v>20.6</v>
      </c>
      <c r="J53" s="43">
        <v>148</v>
      </c>
      <c r="K53" s="44">
        <v>147</v>
      </c>
      <c r="L53" s="43"/>
    </row>
    <row r="54" spans="1:12" ht="15">
      <c r="A54" s="23"/>
      <c r="B54" s="15"/>
      <c r="C54" s="11"/>
      <c r="D54" s="7" t="s">
        <v>28</v>
      </c>
      <c r="E54" s="54" t="s">
        <v>69</v>
      </c>
      <c r="F54" s="55">
        <v>260</v>
      </c>
      <c r="G54" s="55">
        <v>18.7</v>
      </c>
      <c r="H54" s="55">
        <v>9.8000000000000007</v>
      </c>
      <c r="I54" s="55">
        <v>24.6</v>
      </c>
      <c r="J54" s="55">
        <v>266</v>
      </c>
      <c r="K54" s="56">
        <v>436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54</v>
      </c>
      <c r="F56" s="43">
        <v>180</v>
      </c>
      <c r="G56" s="43">
        <v>0.3</v>
      </c>
      <c r="H56" s="43">
        <v>0</v>
      </c>
      <c r="I56" s="43">
        <v>15.7</v>
      </c>
      <c r="J56" s="43">
        <v>62</v>
      </c>
      <c r="K56" s="44">
        <v>933</v>
      </c>
      <c r="L56" s="43"/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50</v>
      </c>
      <c r="G57" s="43">
        <v>3.75</v>
      </c>
      <c r="H57" s="43">
        <v>5.8</v>
      </c>
      <c r="I57" s="43">
        <v>25.45</v>
      </c>
      <c r="J57" s="43">
        <v>132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42</v>
      </c>
      <c r="F58" s="43">
        <v>50</v>
      </c>
      <c r="G58" s="43">
        <v>4.25</v>
      </c>
      <c r="H58" s="43">
        <v>1.65</v>
      </c>
      <c r="I58" s="43">
        <v>24.15</v>
      </c>
      <c r="J58" s="43">
        <v>129.5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18">SUM(G52:G60)</f>
        <v>34</v>
      </c>
      <c r="H61" s="19">
        <f t="shared" ref="H61" si="19">SUM(H52:H60)</f>
        <v>22.25</v>
      </c>
      <c r="I61" s="19">
        <f t="shared" ref="I61" si="20">SUM(I52:I60)</f>
        <v>110.5</v>
      </c>
      <c r="J61" s="19">
        <f t="shared" ref="J61:L61" si="21">SUM(J52:J60)</f>
        <v>737.5</v>
      </c>
      <c r="K61" s="25"/>
      <c r="L61" s="19">
        <f t="shared" si="21"/>
        <v>0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1430</v>
      </c>
      <c r="G62" s="32">
        <f t="shared" ref="G62" si="22">G51+G61</f>
        <v>53.97</v>
      </c>
      <c r="H62" s="32">
        <f t="shared" ref="H62" si="23">H51+H61</f>
        <v>48.07</v>
      </c>
      <c r="I62" s="32">
        <f t="shared" ref="I62" si="24">I51+I61</f>
        <v>216.57</v>
      </c>
      <c r="J62" s="32">
        <f t="shared" ref="J62:L62" si="25">J51+J61</f>
        <v>1423.9</v>
      </c>
      <c r="K62" s="32"/>
      <c r="L62" s="32">
        <f t="shared" si="25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>
        <v>180</v>
      </c>
      <c r="G63" s="40">
        <v>29.6</v>
      </c>
      <c r="H63" s="40">
        <v>22.65</v>
      </c>
      <c r="I63" s="40">
        <v>50.45</v>
      </c>
      <c r="J63" s="40">
        <v>526.5</v>
      </c>
      <c r="K63" s="41">
        <v>366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55</v>
      </c>
      <c r="F65" s="43">
        <v>195</v>
      </c>
      <c r="G65" s="43">
        <v>0.25</v>
      </c>
      <c r="H65" s="43">
        <v>0</v>
      </c>
      <c r="I65" s="43">
        <v>15</v>
      </c>
      <c r="J65" s="43">
        <v>54</v>
      </c>
      <c r="K65" s="44">
        <v>686</v>
      </c>
      <c r="L65" s="43"/>
    </row>
    <row r="66" spans="1:12" ht="15">
      <c r="A66" s="23"/>
      <c r="B66" s="15"/>
      <c r="C66" s="11"/>
      <c r="D66" s="7" t="s">
        <v>23</v>
      </c>
      <c r="E66" s="42" t="s">
        <v>56</v>
      </c>
      <c r="F66" s="43">
        <v>30</v>
      </c>
      <c r="G66" s="43">
        <v>5</v>
      </c>
      <c r="H66" s="43">
        <v>3.8</v>
      </c>
      <c r="I66" s="43">
        <v>19.8</v>
      </c>
      <c r="J66" s="43">
        <v>119.83</v>
      </c>
      <c r="K66" s="44">
        <v>3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405</v>
      </c>
      <c r="G70" s="19">
        <f t="shared" ref="G70" si="26">SUM(G63:G69)</f>
        <v>34.85</v>
      </c>
      <c r="H70" s="19">
        <f t="shared" ref="H70" si="27">SUM(H63:H69)</f>
        <v>26.45</v>
      </c>
      <c r="I70" s="19">
        <f t="shared" ref="I70" si="28">SUM(I63:I69)</f>
        <v>85.25</v>
      </c>
      <c r="J70" s="19">
        <f t="shared" ref="J70:L70" si="29">SUM(J63:J69)</f>
        <v>700.33</v>
      </c>
      <c r="K70" s="25"/>
      <c r="L70" s="19">
        <f t="shared" si="29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74</v>
      </c>
      <c r="F72" s="43">
        <v>275</v>
      </c>
      <c r="G72" s="43">
        <v>6.2</v>
      </c>
      <c r="H72" s="43">
        <v>7.3</v>
      </c>
      <c r="I72" s="43">
        <v>13.2</v>
      </c>
      <c r="J72" s="43">
        <v>133</v>
      </c>
      <c r="K72" s="44">
        <v>110</v>
      </c>
      <c r="L72" s="43"/>
    </row>
    <row r="73" spans="1:12" ht="15">
      <c r="A73" s="23"/>
      <c r="B73" s="15"/>
      <c r="C73" s="11"/>
      <c r="D73" s="7" t="s">
        <v>28</v>
      </c>
      <c r="E73" s="42" t="s">
        <v>59</v>
      </c>
      <c r="F73" s="43">
        <v>180</v>
      </c>
      <c r="G73" s="43">
        <v>13.32</v>
      </c>
      <c r="H73" s="43">
        <v>16.559999999999999</v>
      </c>
      <c r="I73" s="43">
        <v>70.02</v>
      </c>
      <c r="J73" s="43">
        <v>489.6</v>
      </c>
      <c r="K73" s="44">
        <v>733</v>
      </c>
      <c r="L73" s="43"/>
    </row>
    <row r="74" spans="1:12" ht="15">
      <c r="A74" s="23"/>
      <c r="B74" s="15"/>
      <c r="C74" s="11"/>
      <c r="D74" s="7" t="s">
        <v>30</v>
      </c>
      <c r="E74" s="42" t="s">
        <v>46</v>
      </c>
      <c r="F74" s="43">
        <v>180</v>
      </c>
      <c r="G74" s="43">
        <v>0.18</v>
      </c>
      <c r="H74" s="43">
        <v>0</v>
      </c>
      <c r="I74" s="43">
        <v>32.22</v>
      </c>
      <c r="J74" s="43">
        <v>127.8</v>
      </c>
      <c r="K74" s="44">
        <v>631</v>
      </c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 t="s">
        <v>42</v>
      </c>
      <c r="F76" s="43">
        <v>50</v>
      </c>
      <c r="G76" s="43">
        <v>4.25</v>
      </c>
      <c r="H76" s="43">
        <v>1.65</v>
      </c>
      <c r="I76" s="43">
        <v>24.15</v>
      </c>
      <c r="J76" s="43">
        <v>129.5</v>
      </c>
      <c r="K76" s="44"/>
      <c r="L76" s="43"/>
    </row>
    <row r="77" spans="1:12" ht="15">
      <c r="A77" s="23"/>
      <c r="B77" s="15"/>
      <c r="C77" s="11"/>
      <c r="D77" s="6" t="s">
        <v>24</v>
      </c>
      <c r="E77" s="42" t="s">
        <v>43</v>
      </c>
      <c r="F77" s="43">
        <v>150</v>
      </c>
      <c r="G77" s="43">
        <v>0.6</v>
      </c>
      <c r="H77" s="43">
        <v>0</v>
      </c>
      <c r="I77" s="43">
        <v>15.8</v>
      </c>
      <c r="J77" s="43">
        <v>60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SUM(F71:F78)</f>
        <v>835</v>
      </c>
      <c r="G79" s="19">
        <f>SUM(G71:G78)</f>
        <v>24.55</v>
      </c>
      <c r="H79" s="19">
        <f>SUM(H71:H78)</f>
        <v>25.509999999999998</v>
      </c>
      <c r="I79" s="19">
        <f>SUM(I71:I78)</f>
        <v>155.39000000000001</v>
      </c>
      <c r="J79" s="19">
        <f>SUM(J71:J78)</f>
        <v>939.9</v>
      </c>
      <c r="K79" s="25"/>
      <c r="L79" s="19">
        <f>SUM(L71:L78)</f>
        <v>0</v>
      </c>
    </row>
    <row r="80" spans="1:12" ht="15.75" customHeight="1" thickBot="1">
      <c r="A80" s="29">
        <f>A63</f>
        <v>1</v>
      </c>
      <c r="B80" s="30">
        <f>B63</f>
        <v>4</v>
      </c>
      <c r="C80" s="60" t="s">
        <v>4</v>
      </c>
      <c r="D80" s="61"/>
      <c r="E80" s="31"/>
      <c r="F80" s="32">
        <f>F70+F79</f>
        <v>1240</v>
      </c>
      <c r="G80" s="32">
        <f>G70+G79</f>
        <v>59.400000000000006</v>
      </c>
      <c r="H80" s="32">
        <f>H70+H79</f>
        <v>51.959999999999994</v>
      </c>
      <c r="I80" s="32">
        <f>I70+I79</f>
        <v>240.64000000000001</v>
      </c>
      <c r="J80" s="32">
        <f>J70+J79</f>
        <v>1640.23</v>
      </c>
      <c r="K80" s="32"/>
      <c r="L80" s="32">
        <f>L70+L79</f>
        <v>0</v>
      </c>
    </row>
    <row r="81" spans="1:12" ht="15">
      <c r="A81" s="14">
        <v>1</v>
      </c>
      <c r="B81" s="15">
        <v>5</v>
      </c>
      <c r="C81" s="22" t="s">
        <v>20</v>
      </c>
      <c r="D81" s="5" t="s">
        <v>21</v>
      </c>
      <c r="E81" s="39" t="s">
        <v>79</v>
      </c>
      <c r="F81" s="40">
        <v>315</v>
      </c>
      <c r="G81" s="40">
        <v>25.05</v>
      </c>
      <c r="H81" s="40">
        <v>29.15</v>
      </c>
      <c r="I81" s="40">
        <v>26.1</v>
      </c>
      <c r="J81" s="40">
        <v>469.5</v>
      </c>
      <c r="K81" s="41" t="s">
        <v>45</v>
      </c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 t="s">
        <v>88</v>
      </c>
      <c r="F83" s="43">
        <v>180</v>
      </c>
      <c r="G83" s="43">
        <v>0.3</v>
      </c>
      <c r="H83" s="43">
        <v>0</v>
      </c>
      <c r="I83" s="43">
        <v>15.37</v>
      </c>
      <c r="J83" s="43">
        <v>62</v>
      </c>
      <c r="K83" s="44">
        <v>638</v>
      </c>
      <c r="L83" s="43"/>
    </row>
    <row r="84" spans="1:12" ht="15">
      <c r="A84" s="23"/>
      <c r="B84" s="15"/>
      <c r="C84" s="11"/>
      <c r="D84" s="7" t="s">
        <v>23</v>
      </c>
      <c r="E84" s="42" t="s">
        <v>44</v>
      </c>
      <c r="F84" s="43">
        <v>50</v>
      </c>
      <c r="G84" s="43">
        <v>3.75</v>
      </c>
      <c r="H84" s="43">
        <v>5.8</v>
      </c>
      <c r="I84" s="43">
        <v>25.45</v>
      </c>
      <c r="J84" s="43">
        <v>132</v>
      </c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53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545</v>
      </c>
      <c r="G88" s="19">
        <f t="shared" ref="G88" si="30">SUM(G81:G87)</f>
        <v>29.1</v>
      </c>
      <c r="H88" s="19">
        <f t="shared" ref="H88" si="31">SUM(H81:H87)</f>
        <v>34.949999999999996</v>
      </c>
      <c r="I88" s="19">
        <f t="shared" ref="I88" si="32">SUM(I81:I87)</f>
        <v>66.92</v>
      </c>
      <c r="J88" s="19">
        <f t="shared" ref="J88:L88" si="33">SUM(J81:J87)</f>
        <v>663.5</v>
      </c>
      <c r="K88" s="25"/>
      <c r="L88" s="19">
        <f t="shared" si="33"/>
        <v>0</v>
      </c>
    </row>
    <row r="89" spans="1:12" ht="15">
      <c r="A89" s="26">
        <f>A81</f>
        <v>1</v>
      </c>
      <c r="B89" s="13"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 t="s">
        <v>89</v>
      </c>
      <c r="F90" s="43">
        <v>265</v>
      </c>
      <c r="G90" s="43">
        <v>11</v>
      </c>
      <c r="H90" s="43">
        <v>0.9</v>
      </c>
      <c r="I90" s="43">
        <v>13.7</v>
      </c>
      <c r="J90" s="43">
        <v>107</v>
      </c>
      <c r="K90" s="44" t="s">
        <v>90</v>
      </c>
      <c r="L90" s="43"/>
    </row>
    <row r="91" spans="1:12" ht="15">
      <c r="A91" s="23"/>
      <c r="B91" s="15"/>
      <c r="C91" s="11"/>
      <c r="D91" s="7" t="s">
        <v>28</v>
      </c>
      <c r="E91" s="42" t="s">
        <v>92</v>
      </c>
      <c r="F91" s="43">
        <v>260</v>
      </c>
      <c r="G91" s="43">
        <v>14.1</v>
      </c>
      <c r="H91" s="43">
        <v>16.8</v>
      </c>
      <c r="I91" s="43">
        <v>40</v>
      </c>
      <c r="J91" s="43">
        <v>368</v>
      </c>
      <c r="K91" s="44" t="s">
        <v>91</v>
      </c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 t="s">
        <v>58</v>
      </c>
      <c r="F93" s="43">
        <v>200</v>
      </c>
      <c r="G93" s="43">
        <v>0.3</v>
      </c>
      <c r="H93" s="43">
        <v>0</v>
      </c>
      <c r="I93" s="43">
        <v>15.2</v>
      </c>
      <c r="J93" s="43">
        <v>60</v>
      </c>
      <c r="K93" s="44">
        <v>699</v>
      </c>
      <c r="L93" s="43"/>
    </row>
    <row r="94" spans="1:12" ht="15">
      <c r="A94" s="23"/>
      <c r="B94" s="15"/>
      <c r="C94" s="11"/>
      <c r="D94" s="7" t="s">
        <v>31</v>
      </c>
      <c r="E94" s="42" t="s">
        <v>44</v>
      </c>
      <c r="F94" s="43">
        <v>50</v>
      </c>
      <c r="G94" s="43">
        <v>3.75</v>
      </c>
      <c r="H94" s="43">
        <v>5.8</v>
      </c>
      <c r="I94" s="43">
        <v>25.45</v>
      </c>
      <c r="J94" s="43">
        <v>132</v>
      </c>
      <c r="K94" s="44"/>
      <c r="L94" s="43"/>
    </row>
    <row r="95" spans="1:12" ht="15">
      <c r="A95" s="23"/>
      <c r="B95" s="15"/>
      <c r="C95" s="11"/>
      <c r="D95" s="7" t="s">
        <v>32</v>
      </c>
      <c r="E95" s="42" t="s">
        <v>42</v>
      </c>
      <c r="F95" s="43">
        <v>50</v>
      </c>
      <c r="G95" s="43">
        <v>4.25</v>
      </c>
      <c r="H95" s="43">
        <v>1.65</v>
      </c>
      <c r="I95" s="43">
        <v>24.15</v>
      </c>
      <c r="J95" s="43">
        <v>129.5</v>
      </c>
      <c r="K95" s="44"/>
      <c r="L95" s="43"/>
    </row>
    <row r="96" spans="1:12" ht="15">
      <c r="A96" s="23"/>
      <c r="B96" s="15"/>
      <c r="C96" s="11"/>
      <c r="D96" s="6" t="s">
        <v>24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825</v>
      </c>
      <c r="G98" s="19">
        <f t="shared" ref="G98" si="34">SUM(G89:G97)</f>
        <v>33.400000000000006</v>
      </c>
      <c r="H98" s="19">
        <f t="shared" ref="H98" si="35">SUM(H89:H97)</f>
        <v>25.15</v>
      </c>
      <c r="I98" s="19">
        <f t="shared" ref="I98" si="36">SUM(I89:I97)</f>
        <v>118.5</v>
      </c>
      <c r="J98" s="19">
        <f t="shared" ref="J98:L98" si="37">SUM(J89:J97)</f>
        <v>796.5</v>
      </c>
      <c r="K98" s="25"/>
      <c r="L98" s="19">
        <f t="shared" si="37"/>
        <v>0</v>
      </c>
    </row>
    <row r="99" spans="1:12" ht="15.75" customHeight="1">
      <c r="A99" s="29">
        <f>A81</f>
        <v>1</v>
      </c>
      <c r="B99" s="30">
        <f>B81</f>
        <v>5</v>
      </c>
      <c r="C99" s="60" t="s">
        <v>4</v>
      </c>
      <c r="D99" s="61"/>
      <c r="E99" s="31"/>
      <c r="F99" s="32">
        <f>F88+F98</f>
        <v>1370</v>
      </c>
      <c r="G99" s="32">
        <f t="shared" ref="G99" si="38">G88+G98</f>
        <v>62.500000000000007</v>
      </c>
      <c r="H99" s="32">
        <f t="shared" ref="H99" si="39">H88+H98</f>
        <v>60.099999999999994</v>
      </c>
      <c r="I99" s="32">
        <f t="shared" ref="I99" si="40">I88+I98</f>
        <v>185.42000000000002</v>
      </c>
      <c r="J99" s="32">
        <f t="shared" ref="J99:L99" si="41">J88+J98</f>
        <v>1460</v>
      </c>
      <c r="K99" s="32"/>
      <c r="L99" s="32">
        <f t="shared" si="41"/>
        <v>0</v>
      </c>
    </row>
    <row r="100" spans="1:12" ht="15">
      <c r="A100" s="20">
        <v>2</v>
      </c>
      <c r="B100" s="21">
        <v>1</v>
      </c>
      <c r="C100" s="22" t="s">
        <v>20</v>
      </c>
      <c r="D100" s="5" t="s">
        <v>21</v>
      </c>
      <c r="E100" s="39" t="s">
        <v>60</v>
      </c>
      <c r="F100" s="40">
        <v>210</v>
      </c>
      <c r="G100" s="40">
        <v>6.8</v>
      </c>
      <c r="H100" s="40">
        <v>9</v>
      </c>
      <c r="I100" s="40">
        <v>50.1</v>
      </c>
      <c r="J100" s="40">
        <v>313</v>
      </c>
      <c r="K100" s="41">
        <v>302</v>
      </c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 t="s">
        <v>61</v>
      </c>
      <c r="F102" s="43">
        <v>180</v>
      </c>
      <c r="G102" s="43">
        <v>2.7</v>
      </c>
      <c r="H102" s="43">
        <v>1.5</v>
      </c>
      <c r="I102" s="43">
        <v>10.7</v>
      </c>
      <c r="J102" s="43">
        <v>65</v>
      </c>
      <c r="K102" s="44">
        <v>693</v>
      </c>
      <c r="L102" s="43"/>
    </row>
    <row r="103" spans="1:12" ht="15">
      <c r="A103" s="23"/>
      <c r="B103" s="15"/>
      <c r="C103" s="11"/>
      <c r="D103" s="7" t="s">
        <v>23</v>
      </c>
      <c r="E103" s="42" t="s">
        <v>93</v>
      </c>
      <c r="F103" s="43">
        <v>35</v>
      </c>
      <c r="G103" s="43">
        <v>4.68</v>
      </c>
      <c r="H103" s="43">
        <v>29.52</v>
      </c>
      <c r="I103" s="43">
        <v>24.84</v>
      </c>
      <c r="J103" s="43">
        <v>388.8</v>
      </c>
      <c r="K103" s="44">
        <v>3</v>
      </c>
      <c r="L103" s="43"/>
    </row>
    <row r="104" spans="1:12" ht="15">
      <c r="A104" s="23"/>
      <c r="B104" s="15"/>
      <c r="C104" s="11"/>
      <c r="D104" s="6" t="s">
        <v>24</v>
      </c>
      <c r="E104" s="42" t="s">
        <v>43</v>
      </c>
      <c r="F104" s="43">
        <v>150</v>
      </c>
      <c r="G104" s="43">
        <v>0.6</v>
      </c>
      <c r="H104" s="43">
        <v>0</v>
      </c>
      <c r="I104" s="43">
        <v>15.8</v>
      </c>
      <c r="J104" s="43">
        <v>60</v>
      </c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575</v>
      </c>
      <c r="G107" s="19">
        <f t="shared" ref="G107:J107" si="42">SUM(G100:G106)</f>
        <v>14.78</v>
      </c>
      <c r="H107" s="19">
        <f t="shared" si="42"/>
        <v>40.019999999999996</v>
      </c>
      <c r="I107" s="19">
        <f t="shared" si="42"/>
        <v>101.44</v>
      </c>
      <c r="J107" s="19">
        <f t="shared" si="42"/>
        <v>826.8</v>
      </c>
      <c r="K107" s="25"/>
      <c r="L107" s="19">
        <f t="shared" ref="L107" si="43">SUM(L100:L106)</f>
        <v>0</v>
      </c>
    </row>
    <row r="108" spans="1:12" ht="1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 t="s">
        <v>94</v>
      </c>
      <c r="F109" s="43">
        <v>275</v>
      </c>
      <c r="G109" s="43">
        <v>6.5</v>
      </c>
      <c r="H109" s="43">
        <v>4</v>
      </c>
      <c r="I109" s="43">
        <v>12.5</v>
      </c>
      <c r="J109" s="43">
        <v>126</v>
      </c>
      <c r="K109" s="44">
        <v>135</v>
      </c>
      <c r="L109" s="43"/>
    </row>
    <row r="110" spans="1:12" ht="15">
      <c r="A110" s="14"/>
      <c r="B110" s="15"/>
      <c r="C110" s="11"/>
      <c r="D110" s="7" t="s">
        <v>28</v>
      </c>
      <c r="E110" s="42" t="s">
        <v>62</v>
      </c>
      <c r="F110" s="43">
        <v>100</v>
      </c>
      <c r="G110" s="43">
        <v>10.6</v>
      </c>
      <c r="H110" s="43">
        <v>5.4</v>
      </c>
      <c r="I110" s="43">
        <v>5.6</v>
      </c>
      <c r="J110" s="43">
        <v>115</v>
      </c>
      <c r="K110" s="44">
        <v>374</v>
      </c>
      <c r="L110" s="43"/>
    </row>
    <row r="111" spans="1:12" ht="15">
      <c r="A111" s="23"/>
      <c r="B111" s="15"/>
      <c r="C111" s="11"/>
      <c r="D111" s="7" t="s">
        <v>29</v>
      </c>
      <c r="E111" s="42" t="s">
        <v>57</v>
      </c>
      <c r="F111" s="43">
        <v>150</v>
      </c>
      <c r="G111" s="43">
        <v>3.75</v>
      </c>
      <c r="H111" s="43">
        <v>6.15</v>
      </c>
      <c r="I111" s="43">
        <v>38.549999999999997</v>
      </c>
      <c r="J111" s="43">
        <v>228</v>
      </c>
      <c r="K111" s="44">
        <v>511</v>
      </c>
      <c r="L111" s="43"/>
    </row>
    <row r="112" spans="1:12" ht="15">
      <c r="A112" s="23"/>
      <c r="B112" s="15"/>
      <c r="C112" s="11"/>
      <c r="D112" s="7" t="s">
        <v>30</v>
      </c>
      <c r="E112" s="42" t="s">
        <v>54</v>
      </c>
      <c r="F112" s="43">
        <v>180</v>
      </c>
      <c r="G112" s="43">
        <v>0.3</v>
      </c>
      <c r="H112" s="43">
        <v>0</v>
      </c>
      <c r="I112" s="43">
        <v>15.7</v>
      </c>
      <c r="J112" s="43">
        <v>62</v>
      </c>
      <c r="K112" s="44">
        <v>933</v>
      </c>
      <c r="L112" s="43"/>
    </row>
    <row r="113" spans="1:12" ht="15">
      <c r="A113" s="23"/>
      <c r="B113" s="15"/>
      <c r="C113" s="11"/>
      <c r="D113" s="7" t="s">
        <v>31</v>
      </c>
      <c r="E113" s="42" t="s">
        <v>44</v>
      </c>
      <c r="F113" s="43">
        <v>50</v>
      </c>
      <c r="G113" s="43">
        <v>3.75</v>
      </c>
      <c r="H113" s="43">
        <v>5.8</v>
      </c>
      <c r="I113" s="43">
        <v>25.45</v>
      </c>
      <c r="J113" s="43">
        <v>132</v>
      </c>
      <c r="K113" s="44"/>
      <c r="L113" s="43"/>
    </row>
    <row r="114" spans="1:12" ht="15">
      <c r="A114" s="23"/>
      <c r="B114" s="15"/>
      <c r="C114" s="11"/>
      <c r="D114" s="7" t="s">
        <v>32</v>
      </c>
      <c r="E114" s="42" t="s">
        <v>42</v>
      </c>
      <c r="F114" s="43">
        <v>50</v>
      </c>
      <c r="G114" s="43">
        <v>4.25</v>
      </c>
      <c r="H114" s="43">
        <v>1.65</v>
      </c>
      <c r="I114" s="43">
        <v>24.15</v>
      </c>
      <c r="J114" s="43">
        <v>129.5</v>
      </c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805</v>
      </c>
      <c r="G117" s="19">
        <f>SUM(G108:G116)</f>
        <v>29.150000000000002</v>
      </c>
      <c r="H117" s="19">
        <f>SUM(H108:H116)</f>
        <v>23</v>
      </c>
      <c r="I117" s="19">
        <f>SUM(I108:I116)</f>
        <v>121.94999999999999</v>
      </c>
      <c r="J117" s="19">
        <f>SUM(J108:J116)</f>
        <v>792.5</v>
      </c>
      <c r="K117" s="25"/>
      <c r="L117" s="19">
        <f>SUM(L108:L116)</f>
        <v>0</v>
      </c>
    </row>
    <row r="118" spans="1:12" ht="15.75" thickBot="1">
      <c r="A118" s="29">
        <f>A100</f>
        <v>2</v>
      </c>
      <c r="B118" s="30">
        <f>B100</f>
        <v>1</v>
      </c>
      <c r="C118" s="60" t="s">
        <v>4</v>
      </c>
      <c r="D118" s="61"/>
      <c r="E118" s="31"/>
      <c r="F118" s="32">
        <f>F107+F117</f>
        <v>1380</v>
      </c>
      <c r="G118" s="32">
        <f>G107+G117</f>
        <v>43.93</v>
      </c>
      <c r="H118" s="32">
        <f>H107+H117</f>
        <v>63.019999999999996</v>
      </c>
      <c r="I118" s="32">
        <f>I107+I117</f>
        <v>223.39</v>
      </c>
      <c r="J118" s="32">
        <f>J107+J117</f>
        <v>1619.3</v>
      </c>
      <c r="K118" s="32"/>
      <c r="L118" s="32">
        <f>L107+L117</f>
        <v>0</v>
      </c>
    </row>
    <row r="119" spans="1:12" ht="15">
      <c r="A119" s="14">
        <v>2</v>
      </c>
      <c r="B119" s="15">
        <v>2</v>
      </c>
      <c r="C119" s="22" t="s">
        <v>20</v>
      </c>
      <c r="D119" s="5" t="s">
        <v>21</v>
      </c>
      <c r="E119" s="42" t="s">
        <v>95</v>
      </c>
      <c r="F119" s="43">
        <v>310</v>
      </c>
      <c r="G119" s="43">
        <v>23.6</v>
      </c>
      <c r="H119" s="43">
        <v>26.8</v>
      </c>
      <c r="I119" s="43">
        <v>49.9</v>
      </c>
      <c r="J119" s="43">
        <v>538</v>
      </c>
      <c r="K119" s="44" t="s">
        <v>96</v>
      </c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 t="s">
        <v>39</v>
      </c>
      <c r="F121" s="43">
        <v>180</v>
      </c>
      <c r="G121" s="43">
        <v>2.25</v>
      </c>
      <c r="H121" s="43">
        <v>3.24</v>
      </c>
      <c r="I121" s="43">
        <v>25.83</v>
      </c>
      <c r="J121" s="43">
        <v>136.80000000000001</v>
      </c>
      <c r="K121" s="44">
        <v>692</v>
      </c>
      <c r="L121" s="43"/>
    </row>
    <row r="122" spans="1:12" ht="15">
      <c r="A122" s="14"/>
      <c r="B122" s="15"/>
      <c r="C122" s="11"/>
      <c r="D122" s="7" t="s">
        <v>23</v>
      </c>
      <c r="E122" s="42" t="s">
        <v>44</v>
      </c>
      <c r="F122" s="43">
        <v>50</v>
      </c>
      <c r="G122" s="43">
        <v>3.75</v>
      </c>
      <c r="H122" s="43">
        <v>5.8</v>
      </c>
      <c r="I122" s="43">
        <v>25.45</v>
      </c>
      <c r="J122" s="43">
        <v>132</v>
      </c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53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540</v>
      </c>
      <c r="G126" s="19">
        <f t="shared" ref="G126:J126" si="44">SUM(G119:G125)</f>
        <v>29.6</v>
      </c>
      <c r="H126" s="19">
        <f t="shared" si="44"/>
        <v>35.839999999999996</v>
      </c>
      <c r="I126" s="19">
        <f t="shared" si="44"/>
        <v>101.17999999999999</v>
      </c>
      <c r="J126" s="19">
        <f t="shared" si="44"/>
        <v>806.8</v>
      </c>
      <c r="K126" s="25"/>
      <c r="L126" s="19">
        <f t="shared" ref="L126" si="45">SUM(L119:L125)</f>
        <v>0</v>
      </c>
    </row>
    <row r="127" spans="1:12" ht="1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 t="s">
        <v>77</v>
      </c>
      <c r="F128" s="43">
        <v>275</v>
      </c>
      <c r="G128" s="43">
        <v>9.8000000000000007</v>
      </c>
      <c r="H128" s="43">
        <v>5.7</v>
      </c>
      <c r="I128" s="43">
        <v>10</v>
      </c>
      <c r="J128" s="43">
        <v>134</v>
      </c>
      <c r="K128" s="44">
        <v>124</v>
      </c>
      <c r="L128" s="43"/>
    </row>
    <row r="129" spans="1:12" ht="15">
      <c r="A129" s="23"/>
      <c r="B129" s="15"/>
      <c r="C129" s="11"/>
      <c r="D129" s="7" t="s">
        <v>28</v>
      </c>
      <c r="E129" s="42" t="s">
        <v>53</v>
      </c>
      <c r="F129" s="43">
        <v>215</v>
      </c>
      <c r="G129" s="43">
        <v>15.9</v>
      </c>
      <c r="H129" s="43">
        <v>14.7</v>
      </c>
      <c r="I129" s="43">
        <v>27.75</v>
      </c>
      <c r="J129" s="43">
        <v>313</v>
      </c>
      <c r="K129" s="44">
        <v>478</v>
      </c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 t="s">
        <v>70</v>
      </c>
      <c r="F131" s="43">
        <v>180</v>
      </c>
      <c r="G131" s="43">
        <v>0.09</v>
      </c>
      <c r="H131" s="43">
        <v>0</v>
      </c>
      <c r="I131" s="43">
        <v>22.41</v>
      </c>
      <c r="J131" s="43">
        <v>87.3</v>
      </c>
      <c r="K131" s="44">
        <v>700</v>
      </c>
      <c r="L131" s="43"/>
    </row>
    <row r="132" spans="1:12" ht="15">
      <c r="A132" s="14"/>
      <c r="B132" s="15"/>
      <c r="C132" s="11"/>
      <c r="D132" s="7" t="s">
        <v>31</v>
      </c>
      <c r="E132" s="42" t="s">
        <v>44</v>
      </c>
      <c r="F132" s="43">
        <v>50</v>
      </c>
      <c r="G132" s="43">
        <v>3.75</v>
      </c>
      <c r="H132" s="43">
        <v>5.8</v>
      </c>
      <c r="I132" s="43">
        <v>25.45</v>
      </c>
      <c r="J132" s="43">
        <v>132</v>
      </c>
      <c r="K132" s="44"/>
      <c r="L132" s="43"/>
    </row>
    <row r="133" spans="1:12" ht="15">
      <c r="A133" s="14"/>
      <c r="B133" s="15"/>
      <c r="C133" s="11"/>
      <c r="D133" s="7" t="s">
        <v>32</v>
      </c>
      <c r="E133" s="42" t="s">
        <v>42</v>
      </c>
      <c r="F133" s="43">
        <v>50</v>
      </c>
      <c r="G133" s="43">
        <v>4.25</v>
      </c>
      <c r="H133" s="43">
        <v>1.65</v>
      </c>
      <c r="I133" s="43">
        <v>24.15</v>
      </c>
      <c r="J133" s="43">
        <v>129.5</v>
      </c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770</v>
      </c>
      <c r="G136" s="19">
        <f t="shared" ref="G136:J136" si="46">SUM(G127:G135)</f>
        <v>33.790000000000006</v>
      </c>
      <c r="H136" s="19">
        <f t="shared" si="46"/>
        <v>27.849999999999998</v>
      </c>
      <c r="I136" s="19">
        <f t="shared" si="46"/>
        <v>109.75999999999999</v>
      </c>
      <c r="J136" s="19">
        <f t="shared" si="46"/>
        <v>795.8</v>
      </c>
      <c r="K136" s="25"/>
      <c r="L136" s="19">
        <f t="shared" ref="L136" si="47">SUM(L127:L135)</f>
        <v>0</v>
      </c>
    </row>
    <row r="137" spans="1:12" ht="15">
      <c r="A137" s="33">
        <f>A119</f>
        <v>2</v>
      </c>
      <c r="B137" s="33">
        <f>B119</f>
        <v>2</v>
      </c>
      <c r="C137" s="60" t="s">
        <v>4</v>
      </c>
      <c r="D137" s="61"/>
      <c r="E137" s="31"/>
      <c r="F137" s="32">
        <f>F126+F136</f>
        <v>1310</v>
      </c>
      <c r="G137" s="32">
        <f t="shared" ref="G137" si="48">G126+G136</f>
        <v>63.390000000000008</v>
      </c>
      <c r="H137" s="32">
        <f t="shared" ref="H137" si="49">H126+H136</f>
        <v>63.69</v>
      </c>
      <c r="I137" s="32">
        <f t="shared" ref="I137" si="50">I126+I136</f>
        <v>210.94</v>
      </c>
      <c r="J137" s="32">
        <f t="shared" ref="J137:L137" si="51">J126+J136</f>
        <v>1602.6</v>
      </c>
      <c r="K137" s="32"/>
      <c r="L137" s="32">
        <f t="shared" si="51"/>
        <v>0</v>
      </c>
    </row>
    <row r="138" spans="1:12" ht="25.5">
      <c r="A138" s="20">
        <v>2</v>
      </c>
      <c r="B138" s="21">
        <v>3</v>
      </c>
      <c r="C138" s="22" t="s">
        <v>20</v>
      </c>
      <c r="D138" s="5" t="s">
        <v>21</v>
      </c>
      <c r="E138" s="39" t="s">
        <v>64</v>
      </c>
      <c r="F138" s="40">
        <v>250</v>
      </c>
      <c r="G138" s="40">
        <v>14.65</v>
      </c>
      <c r="H138" s="40">
        <v>16.11</v>
      </c>
      <c r="I138" s="40">
        <v>24.06</v>
      </c>
      <c r="J138" s="40">
        <v>302.5</v>
      </c>
      <c r="K138" s="41" t="s">
        <v>78</v>
      </c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 t="s">
        <v>65</v>
      </c>
      <c r="F140" s="43">
        <v>200</v>
      </c>
      <c r="G140" s="43">
        <v>0.22</v>
      </c>
      <c r="H140" s="43">
        <v>0.02</v>
      </c>
      <c r="I140" s="43">
        <v>31.52</v>
      </c>
      <c r="J140" s="43">
        <v>120</v>
      </c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 t="s">
        <v>44</v>
      </c>
      <c r="F141" s="43">
        <v>50</v>
      </c>
      <c r="G141" s="43">
        <v>3.75</v>
      </c>
      <c r="H141" s="43">
        <v>5.8</v>
      </c>
      <c r="I141" s="43">
        <v>25.45</v>
      </c>
      <c r="J141" s="43">
        <v>132</v>
      </c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500</v>
      </c>
      <c r="G145" s="19">
        <f t="shared" ref="G145:J145" si="52">SUM(G138:G144)</f>
        <v>18.62</v>
      </c>
      <c r="H145" s="19">
        <f t="shared" si="52"/>
        <v>21.93</v>
      </c>
      <c r="I145" s="19">
        <f t="shared" si="52"/>
        <v>81.03</v>
      </c>
      <c r="J145" s="19">
        <f t="shared" si="52"/>
        <v>554.5</v>
      </c>
      <c r="K145" s="25"/>
      <c r="L145" s="19">
        <f t="shared" ref="L145" si="53">SUM(L138:L144)</f>
        <v>0</v>
      </c>
    </row>
    <row r="146" spans="1:12" ht="1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 t="s">
        <v>66</v>
      </c>
      <c r="F147" s="43">
        <v>270</v>
      </c>
      <c r="G147" s="43">
        <v>7.2</v>
      </c>
      <c r="H147" s="43">
        <v>6.6</v>
      </c>
      <c r="I147" s="43">
        <v>20.2</v>
      </c>
      <c r="J147" s="43">
        <v>162</v>
      </c>
      <c r="K147" s="44">
        <v>132</v>
      </c>
      <c r="L147" s="43"/>
    </row>
    <row r="148" spans="1:12" ht="15">
      <c r="A148" s="23"/>
      <c r="B148" s="15"/>
      <c r="C148" s="11"/>
      <c r="D148" s="7" t="s">
        <v>28</v>
      </c>
      <c r="E148" s="42" t="s">
        <v>67</v>
      </c>
      <c r="F148" s="43">
        <v>100</v>
      </c>
      <c r="G148" s="43">
        <v>13.9</v>
      </c>
      <c r="H148" s="43">
        <v>6.5</v>
      </c>
      <c r="I148" s="43">
        <v>4</v>
      </c>
      <c r="J148" s="43">
        <v>132</v>
      </c>
      <c r="K148" s="44">
        <v>437</v>
      </c>
      <c r="L148" s="43"/>
    </row>
    <row r="149" spans="1:12" ht="15">
      <c r="A149" s="23"/>
      <c r="B149" s="15"/>
      <c r="C149" s="11"/>
      <c r="D149" s="7" t="s">
        <v>29</v>
      </c>
      <c r="E149" s="42" t="s">
        <v>68</v>
      </c>
      <c r="F149" s="43">
        <v>210</v>
      </c>
      <c r="G149" s="43">
        <v>6.3</v>
      </c>
      <c r="H149" s="43">
        <v>0.6</v>
      </c>
      <c r="I149" s="43">
        <v>33</v>
      </c>
      <c r="J149" s="43">
        <v>163</v>
      </c>
      <c r="K149" s="44">
        <v>332</v>
      </c>
      <c r="L149" s="43"/>
    </row>
    <row r="150" spans="1:12" ht="15">
      <c r="A150" s="23"/>
      <c r="B150" s="15"/>
      <c r="C150" s="11"/>
      <c r="D150" s="7" t="s">
        <v>30</v>
      </c>
      <c r="E150" s="42" t="s">
        <v>41</v>
      </c>
      <c r="F150" s="43">
        <v>180</v>
      </c>
      <c r="G150" s="43">
        <v>0.09</v>
      </c>
      <c r="H150" s="43">
        <v>0</v>
      </c>
      <c r="I150" s="43">
        <v>22.68</v>
      </c>
      <c r="J150" s="43">
        <v>86.4</v>
      </c>
      <c r="K150" s="44">
        <v>699</v>
      </c>
      <c r="L150" s="43"/>
    </row>
    <row r="151" spans="1:12" ht="15">
      <c r="A151" s="23"/>
      <c r="B151" s="15"/>
      <c r="C151" s="11"/>
      <c r="D151" s="7" t="s">
        <v>31</v>
      </c>
      <c r="E151" s="42" t="s">
        <v>44</v>
      </c>
      <c r="F151" s="43">
        <v>50</v>
      </c>
      <c r="G151" s="43">
        <v>3.75</v>
      </c>
      <c r="H151" s="43">
        <v>5.8</v>
      </c>
      <c r="I151" s="43">
        <v>25.45</v>
      </c>
      <c r="J151" s="43">
        <v>132</v>
      </c>
      <c r="K151" s="44"/>
      <c r="L151" s="43"/>
    </row>
    <row r="152" spans="1:12" ht="15">
      <c r="A152" s="23"/>
      <c r="B152" s="15"/>
      <c r="C152" s="11"/>
      <c r="D152" s="7" t="s">
        <v>32</v>
      </c>
      <c r="E152" s="42" t="s">
        <v>42</v>
      </c>
      <c r="F152" s="43">
        <v>50</v>
      </c>
      <c r="G152" s="43">
        <v>4.25</v>
      </c>
      <c r="H152" s="43">
        <v>1.65</v>
      </c>
      <c r="I152" s="43">
        <v>24.15</v>
      </c>
      <c r="J152" s="43">
        <v>129.5</v>
      </c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860</v>
      </c>
      <c r="G155" s="19">
        <f t="shared" ref="G155:J155" si="54">SUM(G146:G154)</f>
        <v>35.49</v>
      </c>
      <c r="H155" s="19">
        <f t="shared" si="54"/>
        <v>21.15</v>
      </c>
      <c r="I155" s="19">
        <f t="shared" si="54"/>
        <v>129.47999999999999</v>
      </c>
      <c r="J155" s="19">
        <f t="shared" si="54"/>
        <v>804.9</v>
      </c>
      <c r="K155" s="25"/>
      <c r="L155" s="19">
        <f t="shared" ref="L155" si="55">SUM(L146:L154)</f>
        <v>0</v>
      </c>
    </row>
    <row r="156" spans="1:12" ht="15">
      <c r="A156" s="29">
        <f>A138</f>
        <v>2</v>
      </c>
      <c r="B156" s="30">
        <f>B138</f>
        <v>3</v>
      </c>
      <c r="C156" s="60" t="s">
        <v>4</v>
      </c>
      <c r="D156" s="61"/>
      <c r="E156" s="31"/>
      <c r="F156" s="32">
        <f>F145+F155</f>
        <v>1360</v>
      </c>
      <c r="G156" s="32">
        <f t="shared" ref="G156" si="56">G145+G155</f>
        <v>54.11</v>
      </c>
      <c r="H156" s="32">
        <f t="shared" ref="H156" si="57">H145+H155</f>
        <v>43.08</v>
      </c>
      <c r="I156" s="32">
        <f t="shared" ref="I156" si="58">I145+I155</f>
        <v>210.51</v>
      </c>
      <c r="J156" s="32">
        <f t="shared" ref="J156:L156" si="59">J145+J155</f>
        <v>1359.4</v>
      </c>
      <c r="K156" s="32"/>
      <c r="L156" s="32">
        <f t="shared" si="59"/>
        <v>0</v>
      </c>
    </row>
    <row r="157" spans="1:12" ht="15">
      <c r="A157" s="20">
        <v>2</v>
      </c>
      <c r="B157" s="21">
        <v>4</v>
      </c>
      <c r="C157" s="22" t="s">
        <v>20</v>
      </c>
      <c r="D157" s="5" t="s">
        <v>21</v>
      </c>
      <c r="E157" s="39" t="s">
        <v>97</v>
      </c>
      <c r="F157" s="40">
        <v>170</v>
      </c>
      <c r="G157" s="40">
        <v>18.399999999999999</v>
      </c>
      <c r="H157" s="40">
        <v>9.85</v>
      </c>
      <c r="I157" s="40">
        <v>0.3</v>
      </c>
      <c r="J157" s="40">
        <v>264.60000000000002</v>
      </c>
      <c r="K157" s="41">
        <v>340</v>
      </c>
      <c r="L157" s="40"/>
    </row>
    <row r="158" spans="1:12" ht="15">
      <c r="A158" s="23"/>
      <c r="B158" s="15"/>
      <c r="C158" s="11"/>
      <c r="D158" s="7" t="s">
        <v>28</v>
      </c>
      <c r="E158" s="42"/>
      <c r="F158" s="43">
        <v>215</v>
      </c>
      <c r="G158" s="43">
        <v>15.9</v>
      </c>
      <c r="H158" s="43">
        <v>14.7</v>
      </c>
      <c r="I158" s="43">
        <v>27.75</v>
      </c>
      <c r="J158" s="43">
        <v>313</v>
      </c>
      <c r="K158" s="44">
        <v>478</v>
      </c>
      <c r="L158" s="43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0.3</v>
      </c>
      <c r="H160" s="43">
        <v>0</v>
      </c>
      <c r="I160" s="43">
        <v>15.2</v>
      </c>
      <c r="J160" s="43">
        <v>60</v>
      </c>
      <c r="K160" s="44">
        <v>699</v>
      </c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3.75</v>
      </c>
      <c r="H161" s="43">
        <v>5.8</v>
      </c>
      <c r="I161" s="43">
        <v>25.45</v>
      </c>
      <c r="J161" s="43">
        <v>132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43</v>
      </c>
      <c r="F162" s="43">
        <v>150</v>
      </c>
      <c r="G162" s="43">
        <v>0.6</v>
      </c>
      <c r="H162" s="43">
        <v>0</v>
      </c>
      <c r="I162" s="43">
        <v>15.8</v>
      </c>
      <c r="J162" s="43">
        <v>60</v>
      </c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SUM(F157:F164)</f>
        <v>785</v>
      </c>
      <c r="G165" s="19">
        <f t="shared" ref="G165:J165" si="60">SUM(G157:G164)</f>
        <v>38.949999999999996</v>
      </c>
      <c r="H165" s="19">
        <f t="shared" si="60"/>
        <v>30.349999999999998</v>
      </c>
      <c r="I165" s="19">
        <f t="shared" si="60"/>
        <v>84.5</v>
      </c>
      <c r="J165" s="19">
        <f t="shared" si="60"/>
        <v>829.6</v>
      </c>
      <c r="K165" s="25"/>
      <c r="L165" s="19">
        <f t="shared" ref="L165" si="61">SUM(L157:L164)</f>
        <v>0</v>
      </c>
    </row>
    <row r="166" spans="1:12" ht="15">
      <c r="A166" s="26">
        <f>A157</f>
        <v>2</v>
      </c>
      <c r="B166" s="13">
        <f>B157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71</v>
      </c>
      <c r="F167" s="43">
        <v>250</v>
      </c>
      <c r="G167" s="43">
        <v>6.6</v>
      </c>
      <c r="H167" s="43">
        <v>7.4</v>
      </c>
      <c r="I167" s="43">
        <v>15.8</v>
      </c>
      <c r="J167" s="43">
        <v>148</v>
      </c>
      <c r="K167" s="44">
        <v>228</v>
      </c>
      <c r="L167" s="43"/>
    </row>
    <row r="168" spans="1:12" ht="15">
      <c r="A168" s="23"/>
      <c r="B168" s="15"/>
      <c r="C168" s="11"/>
      <c r="D168" s="7" t="s">
        <v>28</v>
      </c>
      <c r="E168" s="42" t="s">
        <v>98</v>
      </c>
      <c r="F168" s="43">
        <v>100</v>
      </c>
      <c r="G168" s="43">
        <v>17.399999999999999</v>
      </c>
      <c r="H168" s="43">
        <v>12.3</v>
      </c>
      <c r="I168" s="43">
        <v>5.2</v>
      </c>
      <c r="J168" s="43">
        <v>203</v>
      </c>
      <c r="K168" s="44">
        <v>433</v>
      </c>
      <c r="L168" s="43"/>
    </row>
    <row r="169" spans="1:12" ht="15">
      <c r="A169" s="23"/>
      <c r="B169" s="15"/>
      <c r="C169" s="11"/>
      <c r="D169" s="7" t="s">
        <v>29</v>
      </c>
      <c r="E169" s="42" t="s">
        <v>57</v>
      </c>
      <c r="F169" s="43">
        <v>150</v>
      </c>
      <c r="G169" s="43">
        <v>3.75</v>
      </c>
      <c r="H169" s="43">
        <v>6.15</v>
      </c>
      <c r="I169" s="43">
        <v>38.549999999999997</v>
      </c>
      <c r="J169" s="43">
        <v>228</v>
      </c>
      <c r="K169" s="44">
        <v>511</v>
      </c>
      <c r="L169" s="43"/>
    </row>
    <row r="170" spans="1:12" ht="15">
      <c r="A170" s="23"/>
      <c r="B170" s="15"/>
      <c r="C170" s="11"/>
      <c r="D170" s="7" t="s">
        <v>30</v>
      </c>
      <c r="E170" s="42" t="s">
        <v>70</v>
      </c>
      <c r="F170" s="43">
        <v>180</v>
      </c>
      <c r="G170" s="43">
        <v>0.09</v>
      </c>
      <c r="H170" s="43">
        <v>0</v>
      </c>
      <c r="I170" s="43">
        <v>22.41</v>
      </c>
      <c r="J170" s="43">
        <v>87.3</v>
      </c>
      <c r="K170" s="44">
        <v>700</v>
      </c>
      <c r="L170" s="43"/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50</v>
      </c>
      <c r="G171" s="43">
        <v>3.75</v>
      </c>
      <c r="H171" s="43">
        <v>5.8</v>
      </c>
      <c r="I171" s="43">
        <v>25.45</v>
      </c>
      <c r="J171" s="43">
        <v>132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42</v>
      </c>
      <c r="F172" s="43">
        <v>50</v>
      </c>
      <c r="G172" s="43">
        <v>4.25</v>
      </c>
      <c r="H172" s="43">
        <v>1.65</v>
      </c>
      <c r="I172" s="43">
        <v>24.15</v>
      </c>
      <c r="J172" s="43">
        <v>129.5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62">SUM(G166:G174)</f>
        <v>35.840000000000003</v>
      </c>
      <c r="H175" s="19">
        <f t="shared" si="62"/>
        <v>33.300000000000004</v>
      </c>
      <c r="I175" s="19">
        <f t="shared" si="62"/>
        <v>131.56</v>
      </c>
      <c r="J175" s="19">
        <f t="shared" si="62"/>
        <v>927.8</v>
      </c>
      <c r="K175" s="25"/>
      <c r="L175" s="19">
        <f t="shared" ref="L175" si="63">SUM(L166:L174)</f>
        <v>0</v>
      </c>
    </row>
    <row r="176" spans="1:12" ht="15.75" thickBot="1">
      <c r="A176" s="29">
        <f>A157</f>
        <v>2</v>
      </c>
      <c r="B176" s="30">
        <f>B157</f>
        <v>4</v>
      </c>
      <c r="C176" s="60" t="s">
        <v>4</v>
      </c>
      <c r="D176" s="61"/>
      <c r="E176" s="31"/>
      <c r="F176" s="32">
        <f>F165+F175</f>
        <v>1565</v>
      </c>
      <c r="G176" s="32">
        <f t="shared" ref="G176" si="64">G165+G175</f>
        <v>74.789999999999992</v>
      </c>
      <c r="H176" s="32">
        <f t="shared" ref="H176" si="65">H165+H175</f>
        <v>63.650000000000006</v>
      </c>
      <c r="I176" s="32">
        <f t="shared" ref="I176" si="66">I165+I175</f>
        <v>216.06</v>
      </c>
      <c r="J176" s="32">
        <f t="shared" ref="J176:L176" si="67">J165+J175</f>
        <v>1757.4</v>
      </c>
      <c r="K176" s="32"/>
      <c r="L176" s="32">
        <f t="shared" si="67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2" t="s">
        <v>76</v>
      </c>
      <c r="F177" s="43">
        <v>165</v>
      </c>
      <c r="G177" s="43">
        <v>29.6</v>
      </c>
      <c r="H177" s="43">
        <v>22.65</v>
      </c>
      <c r="I177" s="43">
        <v>50.45</v>
      </c>
      <c r="J177" s="43">
        <v>526.5</v>
      </c>
      <c r="K177" s="44">
        <v>366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80</v>
      </c>
      <c r="F179" s="43">
        <v>195</v>
      </c>
      <c r="G179" s="43">
        <v>0.25</v>
      </c>
      <c r="H179" s="43">
        <v>0</v>
      </c>
      <c r="I179" s="43">
        <v>15</v>
      </c>
      <c r="J179" s="43">
        <v>54</v>
      </c>
      <c r="K179" s="44">
        <v>686</v>
      </c>
      <c r="L179" s="43"/>
    </row>
    <row r="180" spans="1:12" ht="15">
      <c r="A180" s="23"/>
      <c r="B180" s="15"/>
      <c r="C180" s="11"/>
      <c r="D180" s="7" t="s">
        <v>23</v>
      </c>
      <c r="E180" s="42" t="s">
        <v>99</v>
      </c>
      <c r="F180" s="43">
        <v>40</v>
      </c>
      <c r="G180" s="43">
        <v>0.68</v>
      </c>
      <c r="H180" s="43">
        <v>10.73</v>
      </c>
      <c r="I180" s="43">
        <v>15.4</v>
      </c>
      <c r="J180" s="43">
        <v>145.19999999999999</v>
      </c>
      <c r="K180" s="44">
        <v>1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400</v>
      </c>
      <c r="G184" s="19">
        <f t="shared" ref="G184:J184" si="68">SUM(G177:G183)</f>
        <v>30.53</v>
      </c>
      <c r="H184" s="19">
        <f t="shared" si="68"/>
        <v>33.379999999999995</v>
      </c>
      <c r="I184" s="19">
        <f t="shared" si="68"/>
        <v>80.850000000000009</v>
      </c>
      <c r="J184" s="19">
        <f t="shared" si="68"/>
        <v>725.7</v>
      </c>
      <c r="K184" s="25"/>
      <c r="L184" s="19">
        <f t="shared" ref="L184" si="69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74</v>
      </c>
      <c r="F186" s="43">
        <v>275</v>
      </c>
      <c r="G186" s="43">
        <v>6.2</v>
      </c>
      <c r="H186" s="43">
        <v>7.3</v>
      </c>
      <c r="I186" s="43">
        <v>13.2</v>
      </c>
      <c r="J186" s="43">
        <v>133</v>
      </c>
      <c r="K186" s="44">
        <v>110</v>
      </c>
      <c r="L186" s="43"/>
    </row>
    <row r="187" spans="1:12" ht="15">
      <c r="A187" s="23"/>
      <c r="B187" s="15"/>
      <c r="C187" s="11"/>
      <c r="D187" s="7" t="s">
        <v>28</v>
      </c>
      <c r="E187" s="42" t="s">
        <v>72</v>
      </c>
      <c r="F187" s="43">
        <v>100</v>
      </c>
      <c r="G187" s="43">
        <v>13</v>
      </c>
      <c r="H187" s="43">
        <v>8.8000000000000007</v>
      </c>
      <c r="I187" s="43">
        <v>15.2</v>
      </c>
      <c r="J187" s="43">
        <v>196</v>
      </c>
      <c r="K187" s="44">
        <v>388</v>
      </c>
      <c r="L187" s="43"/>
    </row>
    <row r="188" spans="1:12" ht="15">
      <c r="A188" s="23"/>
      <c r="B188" s="15"/>
      <c r="C188" s="11"/>
      <c r="D188" s="7" t="s">
        <v>29</v>
      </c>
      <c r="E188" s="42" t="s">
        <v>73</v>
      </c>
      <c r="F188" s="43">
        <v>150</v>
      </c>
      <c r="G188" s="43">
        <v>3.15</v>
      </c>
      <c r="H188" s="43">
        <v>6.75</v>
      </c>
      <c r="I188" s="43">
        <v>21.9</v>
      </c>
      <c r="J188" s="43">
        <v>163.5</v>
      </c>
      <c r="K188" s="44">
        <v>520</v>
      </c>
      <c r="L188" s="43"/>
    </row>
    <row r="189" spans="1:12" ht="15">
      <c r="A189" s="23"/>
      <c r="B189" s="15"/>
      <c r="C189" s="11"/>
      <c r="D189" s="7" t="s">
        <v>30</v>
      </c>
      <c r="E189" s="42" t="s">
        <v>54</v>
      </c>
      <c r="F189" s="43">
        <v>180</v>
      </c>
      <c r="G189" s="43">
        <v>0.3</v>
      </c>
      <c r="H189" s="43">
        <v>0</v>
      </c>
      <c r="I189" s="43">
        <v>15.7</v>
      </c>
      <c r="J189" s="43">
        <v>62</v>
      </c>
      <c r="K189" s="44">
        <v>933</v>
      </c>
      <c r="L189" s="43"/>
    </row>
    <row r="190" spans="1:12" ht="15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43">
        <v>3.75</v>
      </c>
      <c r="H190" s="43">
        <v>5.8</v>
      </c>
      <c r="I190" s="43">
        <v>25.45</v>
      </c>
      <c r="J190" s="43">
        <v>132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42</v>
      </c>
      <c r="F191" s="43">
        <v>50</v>
      </c>
      <c r="G191" s="43">
        <v>4.25</v>
      </c>
      <c r="H191" s="43">
        <v>1.65</v>
      </c>
      <c r="I191" s="43">
        <v>24.15</v>
      </c>
      <c r="J191" s="43">
        <v>129.5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70">SUM(G185:G193)</f>
        <v>30.65</v>
      </c>
      <c r="H194" s="19">
        <f t="shared" si="70"/>
        <v>30.3</v>
      </c>
      <c r="I194" s="19">
        <f t="shared" si="70"/>
        <v>115.6</v>
      </c>
      <c r="J194" s="19">
        <f t="shared" si="70"/>
        <v>816</v>
      </c>
      <c r="K194" s="25"/>
      <c r="L194" s="19">
        <f t="shared" ref="L194" si="71">SUM(L185:L193)</f>
        <v>0</v>
      </c>
    </row>
    <row r="195" spans="1:12" ht="1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1205</v>
      </c>
      <c r="G195" s="32">
        <f t="shared" ref="G195" si="72">G184+G194</f>
        <v>61.18</v>
      </c>
      <c r="H195" s="32">
        <f t="shared" ref="H195" si="73">H184+H194</f>
        <v>63.679999999999993</v>
      </c>
      <c r="I195" s="32">
        <f t="shared" ref="I195" si="74">I184+I194</f>
        <v>196.45</v>
      </c>
      <c r="J195" s="32">
        <f t="shared" ref="J195:L195" si="75">J184+J194</f>
        <v>1541.7</v>
      </c>
      <c r="K195" s="32"/>
      <c r="L195" s="32">
        <f t="shared" si="75"/>
        <v>0</v>
      </c>
    </row>
    <row r="196" spans="1:12">
      <c r="A196" s="27"/>
      <c r="B196" s="28"/>
      <c r="C196" s="62" t="s">
        <v>5</v>
      </c>
      <c r="D196" s="62"/>
      <c r="E196" s="62"/>
      <c r="F196" s="34">
        <f>(F24+F43+F62+F80+F99+F118+F137+F156+F176+F195)/(IF(F24=0,0,1)+IF(F43=0,0,1)+IF(F62=0,0,1)+IF(F80=0,0,1)+IF(F99=0,0,1)+IF(F118=0,0,1)+IF(F137=0,0,1)+IF(F156=0,0,1)+IF(F176=0,0,1)+IF(F195=0,0,1))</f>
        <v>1363.5</v>
      </c>
      <c r="G196" s="34">
        <f>(G24+G43+G62+G80+G99+G118+G137+G156+G176+G195)/(IF(G24=0,0,1)+IF(G43=0,0,1)+IF(G62=0,0,1)+IF(G80=0,0,1)+IF(G99=0,0,1)+IF(G118=0,0,1)+IF(G137=0,0,1)+IF(G156=0,0,1)+IF(G176=0,0,1)+IF(G195=0,0,1))</f>
        <v>58.864800000000002</v>
      </c>
      <c r="H196" s="34">
        <f>(H24+H43+H62+H80+H99+H118+H137+H156+H176+H195)/(IF(H24=0,0,1)+IF(H43=0,0,1)+IF(H62=0,0,1)+IF(H80=0,0,1)+IF(H99=0,0,1)+IF(H118=0,0,1)+IF(H137=0,0,1)+IF(H156=0,0,1)+IF(H176=0,0,1)+IF(H195=0,0,1))</f>
        <v>60.010999999999989</v>
      </c>
      <c r="I196" s="34">
        <f>(I24+I43+I62+I80+I99+I118+I137+I156+I176+I195)/(IF(I24=0,0,1)+IF(I43=0,0,1)+IF(I62=0,0,1)+IF(I80=0,0,1)+IF(I99=0,0,1)+IF(I118=0,0,1)+IF(I137=0,0,1)+IF(I156=0,0,1)+IF(I176=0,0,1)+IF(I195=0,0,1))</f>
        <v>217.417</v>
      </c>
      <c r="J196" s="34">
        <f>(J24+J43+J62+J80+J99+J118+J137+J156+J176+J195)/(IF(J24=0,0,1)+IF(J43=0,0,1)+IF(J62=0,0,1)+IF(J80=0,0,1)+IF(J99=0,0,1)+IF(J118=0,0,1)+IF(J137=0,0,1)+IF(J156=0,0,1)+IF(J176=0,0,1)+IF(J195=0,0,1))</f>
        <v>1593.742</v>
      </c>
      <c r="K196" s="34"/>
      <c r="L196" s="34" t="e">
        <f>(L24+L43+L62+L80+L99+L118+L137+L156+L176+L195)/(IF(L24=0,0,1)+IF(L43=0,0,1)+IF(L62=0,0,1)+IF(L80=0,0,1)+IF(L99=0,0,1)+IF(L118=0,0,1)+IF(L137=0,0,1)+IF(L156=0,0,1)+IF(L176=0,0,1)+IF(L195=0,0,1))</f>
        <v>#DIV/0!</v>
      </c>
    </row>
  </sheetData>
  <mergeCells count="14">
    <mergeCell ref="C80:D80"/>
    <mergeCell ref="C99:D99"/>
    <mergeCell ref="C24:D24"/>
    <mergeCell ref="C196:E196"/>
    <mergeCell ref="C195:D195"/>
    <mergeCell ref="C118:D118"/>
    <mergeCell ref="C137:D137"/>
    <mergeCell ref="C156:D156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2024-09-20T13:06:36Z</dcterms:modified>
</cp:coreProperties>
</file>